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80" windowHeight="4185" activeTab="0"/>
  </bookViews>
  <sheets>
    <sheet name="ΥΛΙΚΑ ΚΑΘΑΡΙΟΤΗΤΑΣ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<sst xmlns="http://schemas.openxmlformats.org/spreadsheetml/2006/main" count="131" uniqueCount="120">
  <si>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>ΕΙΔΟΣ</t>
  </si>
  <si>
    <t>A/A</t>
  </si>
  <si>
    <t>Χλώριο 2 L</t>
  </si>
  <si>
    <t>Χλώριο Αρωματικό  2L</t>
  </si>
  <si>
    <t>Υγρό Πατώματος 4l</t>
  </si>
  <si>
    <t>Υγρό Τζαμιών (500 ml)</t>
  </si>
  <si>
    <t>Υδροχλωρικό οξύ</t>
  </si>
  <si>
    <t>Υγρό πιάτων 0,5L</t>
  </si>
  <si>
    <t>Υγρό  πιάτων 2L</t>
  </si>
  <si>
    <t>Υγρό  πιάτων 4L</t>
  </si>
  <si>
    <t xml:space="preserve">Κρεμοσάπουνο μικρό με αντλία </t>
  </si>
  <si>
    <t xml:space="preserve">Κρεμοσάπουνο μικρό χωρίς αντλία </t>
  </si>
  <si>
    <t xml:space="preserve">Σαπούνι στερεό αρωματικό </t>
  </si>
  <si>
    <t xml:space="preserve">Κρεμοσάπουνο 4L </t>
  </si>
  <si>
    <t xml:space="preserve">Γάντια τυπου ιατρικα (κουτιά 100 τεμ-small) </t>
  </si>
  <si>
    <t xml:space="preserve">Γάντια τυπου ιατρικα (κουτιά 100 τεμ - medium ) </t>
  </si>
  <si>
    <t xml:space="preserve">Γάντια τυπου ιατρικα (κουτιά 100 τεμ - large ) </t>
  </si>
  <si>
    <t xml:space="preserve">Γάντια τυπου ιατρικα (κουτιά 100 τεμ -Xlarge ) </t>
  </si>
  <si>
    <t>Σακούλες Σκουπιδιών μεγάλες (80Χ1.10) κιλά</t>
  </si>
  <si>
    <t>Σακούλες Σκουπιδιών μεσαίες  (κιλά)</t>
  </si>
  <si>
    <t>Τσάντες φανελάκι μεγάλη (κιλά)</t>
  </si>
  <si>
    <t>Σακουλάκια για καλαθάκια κιλά</t>
  </si>
  <si>
    <t>Αλουμινόχαρτο 20m</t>
  </si>
  <si>
    <t>Σφουγγαράκι</t>
  </si>
  <si>
    <t xml:space="preserve">Σφουγγάρι με συρματάκι </t>
  </si>
  <si>
    <t>Κουβάς σφουγγαρίσματος με στίφτη</t>
  </si>
  <si>
    <t>Πιγκαλ WC</t>
  </si>
  <si>
    <t>Γκαζάκια</t>
  </si>
  <si>
    <t xml:space="preserve">Σακούλες απορριμάτων αποστείρωσης μεγάλες (10 σακ./τεμάχιο) </t>
  </si>
  <si>
    <t xml:space="preserve">Σακούλες απορριμάτων αποστείρωσης μικρές (10 σακ./τεμάχιο) </t>
  </si>
  <si>
    <t>Βούρτσες καθαρισμού γυαλικών μικρές (ψήκτρες)</t>
  </si>
  <si>
    <t>Βούρτσες καθαρισμού γυαλικών μεσαίες (ψήκτρες)</t>
  </si>
  <si>
    <t>Βενζίνη καθαρή 300 γρ</t>
  </si>
  <si>
    <t xml:space="preserve">Οινόπνευμα  μπλέ 350 γρ </t>
  </si>
  <si>
    <t>Σακούλες αποστείρωσης 50Χ75 (100 τεμ./πακέτο) Autoclave resistant bag (121oC)</t>
  </si>
  <si>
    <t>Συσκευή χαρτιού WC 500 γρ σκληρό πλαστικό (με κλειδί)</t>
  </si>
  <si>
    <t>Μπατονέτες (συσκευασία 200 τεμ.)</t>
  </si>
  <si>
    <t>Βαμβάκι (συσκευασία 200γρ)</t>
  </si>
  <si>
    <t>Τιμή</t>
  </si>
  <si>
    <t>Σύνολα ποσοτήτων</t>
  </si>
  <si>
    <t>Σύνολα χωρίς ΦΠΑ</t>
  </si>
  <si>
    <t>Αλουμινόχαρτο 10m</t>
  </si>
  <si>
    <t>Καλάθια πλαστικά μεγάλα</t>
  </si>
  <si>
    <t>Απορρυπαντικό πλυντηρίου γυαλικών 5KG</t>
  </si>
  <si>
    <t>Αλάτι πλυντηρίου (πακέτο)</t>
  </si>
  <si>
    <t>Βούρτσες καθαρισμού γυαλικών μεγάλες (ψήκτρες)</t>
  </si>
  <si>
    <t>Σφουγγαρίστρες με μεταλλικό κοντάρι</t>
  </si>
  <si>
    <t xml:space="preserve">Σκούπες διπλές </t>
  </si>
  <si>
    <t>Κοντάρι σκούπας</t>
  </si>
  <si>
    <t>Σκούπες με μεταλλικό κοντάρι</t>
  </si>
  <si>
    <t>Φαράσια</t>
  </si>
  <si>
    <t>Ψεκαστήρι</t>
  </si>
  <si>
    <t>Σαπουνοθήκες τοίχου</t>
  </si>
  <si>
    <t>Καλαθάκια</t>
  </si>
  <si>
    <t>Καλαθάκια τουαλλέτας με καπάκι</t>
  </si>
  <si>
    <t xml:space="preserve">Κάδος απορριμάτων (κουβάς) 80 lt περίπου </t>
  </si>
  <si>
    <t xml:space="preserve">Κάδος απορριμάτων (κουβάς) 70 lt περίπου </t>
  </si>
  <si>
    <t>Καλαθάκια απορριμάτων (με καπάκι ΚΛΙΚ -ΚΛΑΚ λευκό, τετράγωνο, 80-100 cm)</t>
  </si>
  <si>
    <t>Καλαθάκια απορριμάτων (με καπάκι ΚΛΙΚ -ΚΛΑΚ λευκό, μεγάλο)</t>
  </si>
  <si>
    <t>Ταινίες συσκευασίας</t>
  </si>
  <si>
    <t>Γυαλιστικό πλυντηρίου πιάτων</t>
  </si>
  <si>
    <t>Μεμβράνη διαφανής τροφίμων 30m</t>
  </si>
  <si>
    <t>Ταμπλέτες πλυντηρίου πιάτων (κουτί 30 τεμ.)</t>
  </si>
  <si>
    <t>Κουβάς 40 ltr για σακούλες σκουπιδιών μεγάλες (80Χ1,10)</t>
  </si>
  <si>
    <t>Σύνολο ανά Τμήμα:</t>
  </si>
  <si>
    <t>Καθαρή αξία ανά Τμήμα:</t>
  </si>
  <si>
    <t>ΦΠΑ :</t>
  </si>
  <si>
    <t>Τμήμα Χημείας</t>
  </si>
  <si>
    <t>Τμήμα Φυσικής</t>
  </si>
  <si>
    <t>Τμήμα Βιολογίας</t>
  </si>
  <si>
    <t>Τμήμα Ιατρικής</t>
  </si>
  <si>
    <t>ΤΕΤΥ</t>
  </si>
  <si>
    <t>Αλάτι πλυντηρίου ρούχων (πακέτο των 500 gr)</t>
  </si>
  <si>
    <t>Θήκη για χαρτί υγείας (μεταλλική, με καπάκι)</t>
  </si>
  <si>
    <t>Βούρτσα WC πλαστική οβάλ</t>
  </si>
  <si>
    <t>Καλάθι γραφείου πλαστικό κλειστό (όχι τρυπητό) χωρίς καπάκι</t>
  </si>
  <si>
    <t>Κάδος μαύρος στρογγυλός 80-100 λίτρων</t>
  </si>
  <si>
    <t>Σακούλες αποστείρωσης απορριμάτων γίγας 85Χ110 (20 σακ. ανά πακέτο)</t>
  </si>
  <si>
    <t>Ανταλλακτικό φιαλάκι τύπου Θεόφιλος</t>
  </si>
  <si>
    <t>Κοσμητεία</t>
  </si>
  <si>
    <t xml:space="preserve"> </t>
  </si>
  <si>
    <t>Καθαρή Αξία:</t>
  </si>
  <si>
    <t>Γενικό Σύνολο:</t>
  </si>
  <si>
    <t>Ταινία Τεφλόν</t>
  </si>
  <si>
    <t>Εξεταστικά γάντια νιτριλίου χωρίς πούδρα (κουτιά 100 τεμ. Small)</t>
  </si>
  <si>
    <t>Εξεταστικά γάντια νιτριλίου χωρίς πούδρα (κουτιά 100 τεμ. Medium)</t>
  </si>
  <si>
    <t>Εξεταστικά γάντια νιτριλίου χωρίς πούδρα (κουτιά 100 τεμ. Large)</t>
  </si>
  <si>
    <t>Εξεταστικά γάντια νιτριλίου χωρίς πούδρα (κουτιά 100 τεμ.    X Large)</t>
  </si>
  <si>
    <t>Καλάθι γραφείου πλαστικό 14LT, συμπαγές τοίχωμα (όχι διάτρητο) χωρίς καπάκι.</t>
  </si>
  <si>
    <t>Φαράσι ορθοστατικό με σκούπα ανταλλακτικό</t>
  </si>
  <si>
    <t>Πιγκαλ WC   -δοχείο ψηλό, ημίκλειστο.</t>
  </si>
  <si>
    <t xml:space="preserve">Κάδος απορριμάτων (κουβάς) 50 lt </t>
  </si>
  <si>
    <t>Σφουγγάρια για πίνακα</t>
  </si>
  <si>
    <t>Βενζίνη καθαρή 500 γρ  με καλής ποιότητας καπάκι</t>
  </si>
  <si>
    <t>Αλκοολούχος Λοσιόν των 250ml (93%)  άοσμο με καλής ποιότητας καπάκι</t>
  </si>
  <si>
    <t>Δίσκοι πλαστικοί νεροχύτη 25*40εκ.</t>
  </si>
  <si>
    <t>Μάσκες με λάστιχο συσκευασία 50 τεμ.</t>
  </si>
  <si>
    <t>Τάπητας εισόδου αράχνη 90 Χ 120 cm.</t>
  </si>
  <si>
    <r>
      <t>Οινόπνευμα 95</t>
    </r>
    <r>
      <rPr>
        <vertAlign val="superscript"/>
        <sz val="10"/>
        <rFont val="Palatino Linotype"/>
        <family val="1"/>
      </rPr>
      <t>ο</t>
    </r>
    <r>
      <rPr>
        <sz val="10"/>
        <rFont val="Palatino Linotype"/>
        <family val="1"/>
      </rPr>
      <t xml:space="preserve"> 250 ml λοσιον</t>
    </r>
  </si>
  <si>
    <t>Υγρές κάψουλες πλυντηρίου ρούχων  40 μεζ.</t>
  </si>
  <si>
    <t>Τασάκια δαπέδου ανοξείδωτα για εξωτερικούς χώρους.</t>
  </si>
  <si>
    <t>Γάντια μαύρα μιας χρήσεως συσκευασία 100 τεμ. Large</t>
  </si>
  <si>
    <r>
      <t>Σακούλες αποστείρωσης μπλε 80 Χ 110 cm, για αποστείρωση ως τους 160</t>
    </r>
    <r>
      <rPr>
        <vertAlign val="superscript"/>
        <sz val="10"/>
        <rFont val="Palatino Linotype"/>
        <family val="1"/>
      </rPr>
      <t>ο</t>
    </r>
    <r>
      <rPr>
        <sz val="10"/>
        <rFont val="Palatino Linotype"/>
        <family val="1"/>
      </rPr>
      <t>C συσκευασία 1 κιλού.</t>
    </r>
  </si>
  <si>
    <t>Σακούλες αποστείρωσης  50-70 Χ 75-110, Autoclave resistant bag (121oC).</t>
  </si>
  <si>
    <t>Γκαζάκι καμινετάκι υγραερίου τύπου Θεόφιλος</t>
  </si>
  <si>
    <t>Φιαλίδιο βαλβίδας cv 300 plus τύπου Θεόφιλος</t>
  </si>
  <si>
    <t>Χαρτοταινίες αυτοκόλλητες (19Χ50).</t>
  </si>
  <si>
    <t>Φυαλάκια</t>
  </si>
  <si>
    <t>Αλουμινόχαρτο 30m, υψηλής αντοχής, με πάχος 11-12 mic.</t>
  </si>
  <si>
    <t>Γάντια (κουζίνας) small Τεμ.</t>
  </si>
  <si>
    <t>Γάντια (κουζίνας) medium Τεμ.</t>
  </si>
  <si>
    <t>Γάντια (κουζίνας) large Τεμ.</t>
  </si>
  <si>
    <t>Γάντια (κουζίνας) xlarge Τεμ.</t>
  </si>
  <si>
    <t>Vetex (μεγάλο)</t>
  </si>
  <si>
    <t>Μεμβράνη ειδική για φούρνο μικροκυμμάτων</t>
  </si>
  <si>
    <t>Φλόγιστρα (προσαρμοζόμενα στα μικρά φυαλάκια)</t>
  </si>
  <si>
    <t>Οινόπνευμα καθαρό 350γρ.</t>
  </si>
  <si>
    <t>Σακούλες ΗΑ, σκούπας τύπου 1255 microfiber-D Hobby   -συσκευασία των 5 τεμ.</t>
  </si>
  <si>
    <t>Ταινίες συσκευασίας  διάφανες</t>
  </si>
  <si>
    <t>Παράρτημα  Πρόσκλησης  Ι :                   Προμήθεια Υλικών  Καθαριότητας  για το έτος  2019    ΚΑΕ 1381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</si>
</sst>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\ &quot;€&quot;"/>
    <numFmt numFmtId="173" formatCode="#,##0.00\ &quot;€&quot;"/>
    <numFmt numFmtId="174" formatCode="0.0"/>
    <numFmt numFmtId="175" formatCode="dd/mm/yy"/>
  </numFmts>
  <fonts count="46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i/>
      <sz val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u val="single"/>
      <sz val="10"/>
      <name val="Palatino Linotype"/>
      <family val="1"/>
    </font>
    <font>
      <b/>
      <i/>
      <sz val="9"/>
      <name val="Palatino Linotype"/>
      <family val="1"/>
    </font>
    <font>
      <vertAlign val="superscript"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173" fontId="1" fillId="0" borderId="0" xfId="0" applyNumberFormat="1" applyFont="1" applyAlignment="1">
      <alignment/>
    </xf>
    <xf numFmtId="2" fontId="2" fillId="2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173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173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73" fontId="5" fillId="0" borderId="20" xfId="0" applyNumberFormat="1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6" fillId="0" borderId="21" xfId="0" applyNumberFormat="1" applyFont="1" applyBorder="1" applyAlignment="1">
      <alignment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vertical="center" wrapText="1"/>
    </xf>
    <xf numFmtId="2" fontId="1" fillId="2" borderId="25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3" fontId="3" fillId="2" borderId="2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vertical="center" wrapText="1"/>
    </xf>
    <xf numFmtId="2" fontId="1" fillId="2" borderId="21" xfId="0" applyNumberFormat="1" applyFont="1" applyFill="1" applyBorder="1" applyAlignment="1">
      <alignment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173" fontId="6" fillId="0" borderId="32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vertical="center" wrapText="1"/>
    </xf>
    <xf numFmtId="2" fontId="1" fillId="9" borderId="35" xfId="0" applyNumberFormat="1" applyFont="1" applyFill="1" applyBorder="1" applyAlignment="1">
      <alignment vertical="center" wrapText="1"/>
    </xf>
    <xf numFmtId="2" fontId="2" fillId="9" borderId="38" xfId="0" applyNumberFormat="1" applyFont="1" applyFill="1" applyBorder="1" applyAlignment="1">
      <alignment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vertical="center" wrapText="1"/>
    </xf>
    <xf numFmtId="2" fontId="1" fillId="6" borderId="10" xfId="0" applyNumberFormat="1" applyFont="1" applyFill="1" applyBorder="1" applyAlignment="1">
      <alignment vertical="center" wrapText="1"/>
    </xf>
    <xf numFmtId="2" fontId="2" fillId="6" borderId="39" xfId="0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vertical="center" wrapText="1"/>
    </xf>
    <xf numFmtId="2" fontId="2" fillId="3" borderId="39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vertical="center" wrapText="1"/>
    </xf>
    <xf numFmtId="2" fontId="1" fillId="4" borderId="10" xfId="0" applyNumberFormat="1" applyFont="1" applyFill="1" applyBorder="1" applyAlignment="1">
      <alignment vertical="center" wrapText="1"/>
    </xf>
    <xf numFmtId="2" fontId="2" fillId="4" borderId="39" xfId="0" applyNumberFormat="1" applyFont="1" applyFill="1" applyBorder="1" applyAlignment="1">
      <alignment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vertical="center" wrapText="1"/>
    </xf>
    <xf numFmtId="2" fontId="1" fillId="5" borderId="10" xfId="0" applyNumberFormat="1" applyFont="1" applyFill="1" applyBorder="1" applyAlignment="1">
      <alignment vertical="center" wrapText="1"/>
    </xf>
    <xf numFmtId="2" fontId="2" fillId="5" borderId="39" xfId="0" applyNumberFormat="1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vertical="center" wrapText="1"/>
    </xf>
    <xf numFmtId="2" fontId="1" fillId="7" borderId="10" xfId="0" applyNumberFormat="1" applyFont="1" applyFill="1" applyBorder="1" applyAlignment="1">
      <alignment vertical="center" wrapText="1"/>
    </xf>
    <xf numFmtId="2" fontId="2" fillId="7" borderId="39" xfId="0" applyNumberFormat="1" applyFont="1" applyFill="1" applyBorder="1" applyAlignment="1">
      <alignment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37" xfId="0" applyFont="1" applyFill="1" applyBorder="1" applyAlignment="1">
      <alignment vertical="center" wrapText="1"/>
    </xf>
    <xf numFmtId="2" fontId="1" fillId="13" borderId="10" xfId="0" applyNumberFormat="1" applyFont="1" applyFill="1" applyBorder="1" applyAlignment="1">
      <alignment vertical="center" wrapText="1"/>
    </xf>
    <xf numFmtId="2" fontId="2" fillId="13" borderId="39" xfId="0" applyNumberFormat="1" applyFont="1" applyFill="1" applyBorder="1" applyAlignment="1">
      <alignment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5.28125" style="1" customWidth="1"/>
    <col min="2" max="2" width="55.421875" style="1" customWidth="1"/>
    <col min="3" max="3" width="10.28125" style="2" customWidth="1"/>
    <col min="4" max="4" width="9.140625" style="2" customWidth="1"/>
    <col min="5" max="7" width="9.8515625" style="2" customWidth="1"/>
    <col min="8" max="8" width="9.140625" style="2" customWidth="1"/>
    <col min="9" max="9" width="0.13671875" style="2" customWidth="1"/>
    <col min="10" max="10" width="10.8515625" style="3" customWidth="1"/>
    <col min="11" max="11" width="9.140625" style="2" customWidth="1"/>
    <col min="12" max="12" width="11.421875" style="4" customWidth="1"/>
    <col min="13" max="16384" width="9.140625" style="1" customWidth="1"/>
  </cols>
  <sheetData>
    <row r="1" spans="1:12" ht="36.75" customHeight="1" thickBot="1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45.75" customHeight="1" thickBot="1">
      <c r="A2" s="33" t="s">
        <v>1</v>
      </c>
      <c r="B2" s="34" t="s">
        <v>0</v>
      </c>
      <c r="C2" s="55" t="s">
        <v>70</v>
      </c>
      <c r="D2" s="62" t="s">
        <v>69</v>
      </c>
      <c r="E2" s="91" t="s">
        <v>68</v>
      </c>
      <c r="F2" s="70" t="s">
        <v>79</v>
      </c>
      <c r="G2" s="77" t="s">
        <v>71</v>
      </c>
      <c r="H2" s="84" t="s">
        <v>67</v>
      </c>
      <c r="I2" s="48" t="s">
        <v>80</v>
      </c>
      <c r="J2" s="35" t="s">
        <v>39</v>
      </c>
      <c r="K2" s="36" t="s">
        <v>38</v>
      </c>
      <c r="L2" s="37" t="s">
        <v>40</v>
      </c>
    </row>
    <row r="3" spans="1:12" ht="16.5" customHeight="1">
      <c r="A3" s="28">
        <v>1</v>
      </c>
      <c r="B3" s="29" t="s">
        <v>2</v>
      </c>
      <c r="C3" s="56">
        <v>5</v>
      </c>
      <c r="D3" s="63">
        <v>41</v>
      </c>
      <c r="E3" s="92">
        <v>1</v>
      </c>
      <c r="F3" s="71"/>
      <c r="G3" s="78"/>
      <c r="H3" s="85"/>
      <c r="I3" s="49"/>
      <c r="J3" s="30">
        <f aca="true" t="shared" si="0" ref="J3:J37">SUM(C3:I3)</f>
        <v>47</v>
      </c>
      <c r="K3" s="31">
        <v>0.9</v>
      </c>
      <c r="L3" s="32">
        <f>J3*K3</f>
        <v>42.300000000000004</v>
      </c>
    </row>
    <row r="4" spans="1:12" ht="15">
      <c r="A4" s="7">
        <v>2</v>
      </c>
      <c r="B4" s="22" t="s">
        <v>3</v>
      </c>
      <c r="C4" s="57">
        <v>35</v>
      </c>
      <c r="D4" s="64"/>
      <c r="E4" s="93"/>
      <c r="F4" s="72">
        <v>2</v>
      </c>
      <c r="G4" s="79"/>
      <c r="H4" s="86"/>
      <c r="I4" s="50"/>
      <c r="J4" s="18">
        <f t="shared" si="0"/>
        <v>37</v>
      </c>
      <c r="K4" s="6">
        <v>0.95</v>
      </c>
      <c r="L4" s="8">
        <f aca="true" t="shared" si="1" ref="L4:L65">J4*K4</f>
        <v>35.15</v>
      </c>
    </row>
    <row r="5" spans="1:12" ht="17.25" customHeight="1">
      <c r="A5" s="7">
        <v>3</v>
      </c>
      <c r="B5" s="22" t="s">
        <v>4</v>
      </c>
      <c r="C5" s="57">
        <v>5</v>
      </c>
      <c r="D5" s="64"/>
      <c r="E5" s="93">
        <v>1</v>
      </c>
      <c r="F5" s="72"/>
      <c r="G5" s="79"/>
      <c r="H5" s="86"/>
      <c r="I5" s="50"/>
      <c r="J5" s="18">
        <f t="shared" si="0"/>
        <v>6</v>
      </c>
      <c r="K5" s="6">
        <v>3.35</v>
      </c>
      <c r="L5" s="8">
        <f t="shared" si="1"/>
        <v>20.1</v>
      </c>
    </row>
    <row r="6" spans="1:12" ht="15">
      <c r="A6" s="7">
        <v>4</v>
      </c>
      <c r="B6" s="22" t="s">
        <v>5</v>
      </c>
      <c r="C6" s="57">
        <v>15</v>
      </c>
      <c r="D6" s="64">
        <v>10</v>
      </c>
      <c r="E6" s="93">
        <v>3</v>
      </c>
      <c r="F6" s="72"/>
      <c r="G6" s="79"/>
      <c r="H6" s="86"/>
      <c r="I6" s="50"/>
      <c r="J6" s="18">
        <f t="shared" si="0"/>
        <v>28</v>
      </c>
      <c r="K6" s="6">
        <v>0.9</v>
      </c>
      <c r="L6" s="8">
        <f t="shared" si="1"/>
        <v>25.2</v>
      </c>
    </row>
    <row r="7" spans="1:12" ht="15">
      <c r="A7" s="7">
        <v>5</v>
      </c>
      <c r="B7" s="22" t="s">
        <v>6</v>
      </c>
      <c r="C7" s="57"/>
      <c r="D7" s="64"/>
      <c r="E7" s="93">
        <v>1</v>
      </c>
      <c r="F7" s="72"/>
      <c r="G7" s="79"/>
      <c r="H7" s="86"/>
      <c r="I7" s="50"/>
      <c r="J7" s="18">
        <f t="shared" si="0"/>
        <v>1</v>
      </c>
      <c r="K7" s="6">
        <v>0.45</v>
      </c>
      <c r="L7" s="8">
        <f t="shared" si="1"/>
        <v>0.45</v>
      </c>
    </row>
    <row r="8" spans="1:12" ht="15">
      <c r="A8" s="7">
        <v>6</v>
      </c>
      <c r="B8" s="22" t="s">
        <v>7</v>
      </c>
      <c r="C8" s="57">
        <v>20</v>
      </c>
      <c r="D8" s="64"/>
      <c r="E8" s="93">
        <v>2</v>
      </c>
      <c r="F8" s="72"/>
      <c r="G8" s="79"/>
      <c r="H8" s="86"/>
      <c r="I8" s="50"/>
      <c r="J8" s="18">
        <f t="shared" si="0"/>
        <v>22</v>
      </c>
      <c r="K8" s="6">
        <v>0.92</v>
      </c>
      <c r="L8" s="8">
        <f t="shared" si="1"/>
        <v>20.240000000000002</v>
      </c>
    </row>
    <row r="9" spans="1:12" ht="13.5" customHeight="1">
      <c r="A9" s="7">
        <v>7</v>
      </c>
      <c r="B9" s="22" t="s">
        <v>8</v>
      </c>
      <c r="C9" s="57"/>
      <c r="D9" s="64"/>
      <c r="E9" s="93"/>
      <c r="F9" s="72"/>
      <c r="G9" s="79"/>
      <c r="H9" s="86"/>
      <c r="I9" s="50"/>
      <c r="J9" s="18">
        <f t="shared" si="0"/>
        <v>0</v>
      </c>
      <c r="K9" s="6">
        <v>2.17</v>
      </c>
      <c r="L9" s="8">
        <f t="shared" si="1"/>
        <v>0</v>
      </c>
    </row>
    <row r="10" spans="1:12" ht="15">
      <c r="A10" s="7">
        <v>8</v>
      </c>
      <c r="B10" s="22" t="s">
        <v>9</v>
      </c>
      <c r="C10" s="57">
        <v>2</v>
      </c>
      <c r="D10" s="64">
        <v>25</v>
      </c>
      <c r="E10" s="93">
        <v>1</v>
      </c>
      <c r="F10" s="72">
        <v>4</v>
      </c>
      <c r="G10" s="79"/>
      <c r="H10" s="86">
        <v>10</v>
      </c>
      <c r="I10" s="50"/>
      <c r="J10" s="18">
        <f t="shared" si="0"/>
        <v>42</v>
      </c>
      <c r="K10" s="6">
        <v>3.52</v>
      </c>
      <c r="L10" s="8">
        <f t="shared" si="1"/>
        <v>147.84</v>
      </c>
    </row>
    <row r="11" spans="1:12" ht="15">
      <c r="A11" s="7">
        <v>9</v>
      </c>
      <c r="B11" s="22" t="s">
        <v>10</v>
      </c>
      <c r="C11" s="57">
        <v>30</v>
      </c>
      <c r="D11" s="64">
        <v>1</v>
      </c>
      <c r="E11" s="93">
        <v>16</v>
      </c>
      <c r="F11" s="72"/>
      <c r="G11" s="79"/>
      <c r="H11" s="86"/>
      <c r="I11" s="50"/>
      <c r="J11" s="18">
        <f t="shared" si="0"/>
        <v>47</v>
      </c>
      <c r="K11" s="6">
        <v>1.12</v>
      </c>
      <c r="L11" s="8">
        <f t="shared" si="1"/>
        <v>52.64000000000001</v>
      </c>
    </row>
    <row r="12" spans="1:12" ht="15">
      <c r="A12" s="7">
        <v>10</v>
      </c>
      <c r="B12" s="22" t="s">
        <v>11</v>
      </c>
      <c r="C12" s="57"/>
      <c r="D12" s="64"/>
      <c r="E12" s="93"/>
      <c r="F12" s="72"/>
      <c r="G12" s="79"/>
      <c r="H12" s="86"/>
      <c r="I12" s="50"/>
      <c r="J12" s="18">
        <f t="shared" si="0"/>
        <v>0</v>
      </c>
      <c r="K12" s="6">
        <v>0.95</v>
      </c>
      <c r="L12" s="8">
        <f t="shared" si="1"/>
        <v>0</v>
      </c>
    </row>
    <row r="13" spans="1:12" ht="15">
      <c r="A13" s="7">
        <v>11</v>
      </c>
      <c r="B13" s="22" t="s">
        <v>12</v>
      </c>
      <c r="C13" s="57">
        <v>10</v>
      </c>
      <c r="D13" s="64"/>
      <c r="E13" s="93">
        <v>5</v>
      </c>
      <c r="F13" s="72"/>
      <c r="G13" s="79"/>
      <c r="H13" s="86"/>
      <c r="I13" s="50"/>
      <c r="J13" s="18">
        <f t="shared" si="0"/>
        <v>15</v>
      </c>
      <c r="K13" s="6">
        <v>0.48</v>
      </c>
      <c r="L13" s="8">
        <f t="shared" si="1"/>
        <v>7.199999999999999</v>
      </c>
    </row>
    <row r="14" spans="1:12" ht="15">
      <c r="A14" s="7">
        <v>12</v>
      </c>
      <c r="B14" s="22" t="s">
        <v>13</v>
      </c>
      <c r="C14" s="57">
        <v>1</v>
      </c>
      <c r="D14" s="64">
        <v>24</v>
      </c>
      <c r="E14" s="93">
        <v>1</v>
      </c>
      <c r="F14" s="72">
        <v>1</v>
      </c>
      <c r="G14" s="79"/>
      <c r="H14" s="86">
        <v>6</v>
      </c>
      <c r="I14" s="50"/>
      <c r="J14" s="18">
        <f t="shared" si="0"/>
        <v>33</v>
      </c>
      <c r="K14" s="6">
        <v>4.4</v>
      </c>
      <c r="L14" s="8">
        <f t="shared" si="1"/>
        <v>145.20000000000002</v>
      </c>
    </row>
    <row r="15" spans="1:12" ht="15">
      <c r="A15" s="7">
        <v>13</v>
      </c>
      <c r="B15" s="22" t="s">
        <v>109</v>
      </c>
      <c r="C15" s="57"/>
      <c r="D15" s="64"/>
      <c r="E15" s="93">
        <v>4</v>
      </c>
      <c r="F15" s="72"/>
      <c r="G15" s="79"/>
      <c r="H15" s="86"/>
      <c r="I15" s="50"/>
      <c r="J15" s="18">
        <f t="shared" si="0"/>
        <v>4</v>
      </c>
      <c r="K15" s="6">
        <v>0.8</v>
      </c>
      <c r="L15" s="8">
        <f t="shared" si="1"/>
        <v>3.2</v>
      </c>
    </row>
    <row r="16" spans="1:12" ht="15">
      <c r="A16" s="7">
        <v>14</v>
      </c>
      <c r="B16" s="22" t="s">
        <v>110</v>
      </c>
      <c r="C16" s="57"/>
      <c r="D16" s="64"/>
      <c r="E16" s="93"/>
      <c r="F16" s="72"/>
      <c r="G16" s="79"/>
      <c r="H16" s="86"/>
      <c r="I16" s="50"/>
      <c r="J16" s="18">
        <f>SUM(C16:I16)</f>
        <v>0</v>
      </c>
      <c r="K16" s="6">
        <v>0.8</v>
      </c>
      <c r="L16" s="8">
        <f>J16*K16</f>
        <v>0</v>
      </c>
    </row>
    <row r="17" spans="1:12" ht="15">
      <c r="A17" s="7">
        <v>15</v>
      </c>
      <c r="B17" s="22" t="s">
        <v>111</v>
      </c>
      <c r="C17" s="57"/>
      <c r="D17" s="64"/>
      <c r="E17" s="93">
        <v>7</v>
      </c>
      <c r="F17" s="72"/>
      <c r="G17" s="79">
        <v>4</v>
      </c>
      <c r="H17" s="86"/>
      <c r="I17" s="50"/>
      <c r="J17" s="18">
        <f>SUM(C17:I17)</f>
        <v>11</v>
      </c>
      <c r="K17" s="6">
        <v>0.8</v>
      </c>
      <c r="L17" s="8">
        <f>J17*K17</f>
        <v>8.8</v>
      </c>
    </row>
    <row r="18" spans="1:12" ht="15">
      <c r="A18" s="7">
        <v>16</v>
      </c>
      <c r="B18" s="22" t="s">
        <v>112</v>
      </c>
      <c r="C18" s="57"/>
      <c r="D18" s="64"/>
      <c r="E18" s="93">
        <v>1</v>
      </c>
      <c r="F18" s="72"/>
      <c r="G18" s="79"/>
      <c r="H18" s="86"/>
      <c r="I18" s="50"/>
      <c r="J18" s="18">
        <f>SUM(C18:I18)</f>
        <v>1</v>
      </c>
      <c r="K18" s="6">
        <v>0.8</v>
      </c>
      <c r="L18" s="8">
        <f>J18*K18</f>
        <v>0.8</v>
      </c>
    </row>
    <row r="19" spans="1:12" ht="15">
      <c r="A19" s="7">
        <v>17</v>
      </c>
      <c r="B19" s="22" t="s">
        <v>14</v>
      </c>
      <c r="C19" s="57">
        <v>10</v>
      </c>
      <c r="D19" s="64"/>
      <c r="E19" s="93">
        <v>2</v>
      </c>
      <c r="F19" s="72"/>
      <c r="G19" s="79"/>
      <c r="H19" s="86"/>
      <c r="I19" s="50"/>
      <c r="J19" s="18">
        <f t="shared" si="0"/>
        <v>12</v>
      </c>
      <c r="K19" s="6">
        <v>3.3</v>
      </c>
      <c r="L19" s="8">
        <f t="shared" si="1"/>
        <v>39.599999999999994</v>
      </c>
    </row>
    <row r="20" spans="1:12" ht="15">
      <c r="A20" s="7">
        <v>18</v>
      </c>
      <c r="B20" s="22" t="s">
        <v>15</v>
      </c>
      <c r="C20" s="57">
        <v>10</v>
      </c>
      <c r="D20" s="64"/>
      <c r="E20" s="93">
        <v>2</v>
      </c>
      <c r="F20" s="72"/>
      <c r="G20" s="79">
        <v>25</v>
      </c>
      <c r="H20" s="86"/>
      <c r="I20" s="50"/>
      <c r="J20" s="18">
        <f t="shared" si="0"/>
        <v>37</v>
      </c>
      <c r="K20" s="6">
        <v>3.3</v>
      </c>
      <c r="L20" s="8">
        <f t="shared" si="1"/>
        <v>122.1</v>
      </c>
    </row>
    <row r="21" spans="1:12" ht="15">
      <c r="A21" s="7">
        <v>19</v>
      </c>
      <c r="B21" s="22" t="s">
        <v>16</v>
      </c>
      <c r="C21" s="57">
        <v>10</v>
      </c>
      <c r="D21" s="64"/>
      <c r="E21" s="93">
        <v>4</v>
      </c>
      <c r="F21" s="72"/>
      <c r="G21" s="79">
        <v>25</v>
      </c>
      <c r="H21" s="86"/>
      <c r="I21" s="50"/>
      <c r="J21" s="18">
        <f t="shared" si="0"/>
        <v>39</v>
      </c>
      <c r="K21" s="6">
        <v>3.3</v>
      </c>
      <c r="L21" s="8">
        <f t="shared" si="1"/>
        <v>128.7</v>
      </c>
    </row>
    <row r="22" spans="1:12" ht="15">
      <c r="A22" s="7">
        <v>20</v>
      </c>
      <c r="B22" s="22" t="s">
        <v>17</v>
      </c>
      <c r="C22" s="57"/>
      <c r="D22" s="64"/>
      <c r="E22" s="93">
        <v>1</v>
      </c>
      <c r="F22" s="72">
        <v>1</v>
      </c>
      <c r="G22" s="79"/>
      <c r="H22" s="86"/>
      <c r="I22" s="50"/>
      <c r="J22" s="18">
        <f t="shared" si="0"/>
        <v>2</v>
      </c>
      <c r="K22" s="6">
        <v>3.3</v>
      </c>
      <c r="L22" s="8">
        <f t="shared" si="1"/>
        <v>6.6</v>
      </c>
    </row>
    <row r="23" spans="1:12" ht="30">
      <c r="A23" s="7">
        <v>21</v>
      </c>
      <c r="B23" s="22" t="s">
        <v>34</v>
      </c>
      <c r="C23" s="57"/>
      <c r="D23" s="64"/>
      <c r="E23" s="93"/>
      <c r="F23" s="72"/>
      <c r="G23" s="79"/>
      <c r="H23" s="86"/>
      <c r="I23" s="50"/>
      <c r="J23" s="18">
        <f t="shared" si="0"/>
        <v>0</v>
      </c>
      <c r="K23" s="6">
        <v>12.9</v>
      </c>
      <c r="L23" s="8">
        <f t="shared" si="1"/>
        <v>0</v>
      </c>
    </row>
    <row r="24" spans="1:12" ht="15">
      <c r="A24" s="7">
        <v>22</v>
      </c>
      <c r="B24" s="22" t="s">
        <v>18</v>
      </c>
      <c r="C24" s="57">
        <v>10</v>
      </c>
      <c r="D24" s="64"/>
      <c r="E24" s="93"/>
      <c r="F24" s="72">
        <v>1</v>
      </c>
      <c r="G24" s="79"/>
      <c r="H24" s="86"/>
      <c r="I24" s="50"/>
      <c r="J24" s="18">
        <f t="shared" si="0"/>
        <v>11</v>
      </c>
      <c r="K24" s="6">
        <v>1.22</v>
      </c>
      <c r="L24" s="8">
        <f t="shared" si="1"/>
        <v>13.42</v>
      </c>
    </row>
    <row r="25" spans="1:12" ht="15">
      <c r="A25" s="7">
        <v>23</v>
      </c>
      <c r="B25" s="22" t="s">
        <v>19</v>
      </c>
      <c r="C25" s="57">
        <v>5</v>
      </c>
      <c r="D25" s="64"/>
      <c r="E25" s="93"/>
      <c r="F25" s="72"/>
      <c r="G25" s="79"/>
      <c r="H25" s="86"/>
      <c r="I25" s="50"/>
      <c r="J25" s="18">
        <f t="shared" si="0"/>
        <v>5</v>
      </c>
      <c r="K25" s="6">
        <v>1.22</v>
      </c>
      <c r="L25" s="8">
        <f t="shared" si="1"/>
        <v>6.1</v>
      </c>
    </row>
    <row r="26" spans="1:12" ht="15">
      <c r="A26" s="7">
        <v>24</v>
      </c>
      <c r="B26" s="23" t="s">
        <v>20</v>
      </c>
      <c r="C26" s="57"/>
      <c r="D26" s="64"/>
      <c r="E26" s="93"/>
      <c r="F26" s="72"/>
      <c r="G26" s="79"/>
      <c r="H26" s="86"/>
      <c r="I26" s="50"/>
      <c r="J26" s="18">
        <f t="shared" si="0"/>
        <v>0</v>
      </c>
      <c r="K26" s="6">
        <v>2</v>
      </c>
      <c r="L26" s="8">
        <f t="shared" si="1"/>
        <v>0</v>
      </c>
    </row>
    <row r="27" spans="1:12" ht="15">
      <c r="A27" s="7">
        <v>25</v>
      </c>
      <c r="B27" s="22" t="s">
        <v>21</v>
      </c>
      <c r="C27" s="57"/>
      <c r="D27" s="64"/>
      <c r="E27" s="93"/>
      <c r="F27" s="72"/>
      <c r="G27" s="79"/>
      <c r="H27" s="86"/>
      <c r="I27" s="50"/>
      <c r="J27" s="18">
        <f t="shared" si="0"/>
        <v>0</v>
      </c>
      <c r="K27" s="6">
        <v>2.3</v>
      </c>
      <c r="L27" s="8">
        <f t="shared" si="1"/>
        <v>0</v>
      </c>
    </row>
    <row r="28" spans="1:12" ht="15">
      <c r="A28" s="7">
        <v>26</v>
      </c>
      <c r="B28" s="22" t="s">
        <v>41</v>
      </c>
      <c r="C28" s="57"/>
      <c r="D28" s="64"/>
      <c r="E28" s="93"/>
      <c r="F28" s="72"/>
      <c r="G28" s="79"/>
      <c r="H28" s="86"/>
      <c r="I28" s="50"/>
      <c r="J28" s="18">
        <f t="shared" si="0"/>
        <v>0</v>
      </c>
      <c r="K28" s="6">
        <v>0.7</v>
      </c>
      <c r="L28" s="8">
        <f t="shared" si="1"/>
        <v>0</v>
      </c>
    </row>
    <row r="29" spans="1:12" ht="15">
      <c r="A29" s="7">
        <v>27</v>
      </c>
      <c r="B29" s="22" t="s">
        <v>22</v>
      </c>
      <c r="C29" s="57">
        <v>50</v>
      </c>
      <c r="D29" s="64"/>
      <c r="E29" s="93">
        <v>1</v>
      </c>
      <c r="F29" s="72"/>
      <c r="G29" s="79">
        <v>5</v>
      </c>
      <c r="H29" s="86">
        <v>30</v>
      </c>
      <c r="I29" s="50"/>
      <c r="J29" s="18">
        <f t="shared" si="0"/>
        <v>86</v>
      </c>
      <c r="K29" s="6">
        <v>1.25</v>
      </c>
      <c r="L29" s="8">
        <f t="shared" si="1"/>
        <v>107.5</v>
      </c>
    </row>
    <row r="30" spans="1:12" ht="15">
      <c r="A30" s="7">
        <v>28</v>
      </c>
      <c r="B30" s="22" t="s">
        <v>23</v>
      </c>
      <c r="C30" s="57"/>
      <c r="D30" s="64"/>
      <c r="E30" s="93">
        <v>3</v>
      </c>
      <c r="F30" s="72">
        <v>24</v>
      </c>
      <c r="G30" s="79"/>
      <c r="H30" s="86"/>
      <c r="I30" s="50"/>
      <c r="J30" s="18">
        <f t="shared" si="0"/>
        <v>27</v>
      </c>
      <c r="K30" s="6">
        <v>0.16</v>
      </c>
      <c r="L30" s="8">
        <f t="shared" si="1"/>
        <v>4.32</v>
      </c>
    </row>
    <row r="31" spans="1:12" ht="15">
      <c r="A31" s="7">
        <v>29</v>
      </c>
      <c r="B31" s="22" t="s">
        <v>24</v>
      </c>
      <c r="C31" s="57">
        <v>30</v>
      </c>
      <c r="D31" s="64">
        <v>20</v>
      </c>
      <c r="E31" s="93">
        <v>10</v>
      </c>
      <c r="F31" s="72">
        <v>24</v>
      </c>
      <c r="G31" s="79"/>
      <c r="H31" s="86"/>
      <c r="I31" s="50"/>
      <c r="J31" s="18">
        <f t="shared" si="0"/>
        <v>84</v>
      </c>
      <c r="K31" s="6">
        <v>0.27</v>
      </c>
      <c r="L31" s="8">
        <f t="shared" si="1"/>
        <v>22.68</v>
      </c>
    </row>
    <row r="32" spans="1:12" ht="15">
      <c r="A32" s="7">
        <v>30</v>
      </c>
      <c r="B32" s="22" t="s">
        <v>113</v>
      </c>
      <c r="C32" s="57">
        <v>50</v>
      </c>
      <c r="D32" s="64">
        <v>10</v>
      </c>
      <c r="E32" s="93">
        <v>5</v>
      </c>
      <c r="F32" s="72"/>
      <c r="G32" s="79">
        <v>4</v>
      </c>
      <c r="H32" s="86">
        <v>60</v>
      </c>
      <c r="I32" s="50"/>
      <c r="J32" s="18">
        <f t="shared" si="0"/>
        <v>129</v>
      </c>
      <c r="K32" s="6">
        <v>0.42</v>
      </c>
      <c r="L32" s="8">
        <f t="shared" si="1"/>
        <v>54.18</v>
      </c>
    </row>
    <row r="33" spans="1:12" ht="15">
      <c r="A33" s="7">
        <v>31</v>
      </c>
      <c r="B33" s="22" t="s">
        <v>27</v>
      </c>
      <c r="C33" s="57"/>
      <c r="D33" s="64"/>
      <c r="E33" s="93">
        <v>1</v>
      </c>
      <c r="F33" s="72"/>
      <c r="G33" s="79"/>
      <c r="H33" s="86"/>
      <c r="I33" s="50"/>
      <c r="J33" s="18">
        <f t="shared" si="0"/>
        <v>1</v>
      </c>
      <c r="K33" s="6">
        <v>8</v>
      </c>
      <c r="L33" s="8">
        <f t="shared" si="1"/>
        <v>8</v>
      </c>
    </row>
    <row r="34" spans="1:12" ht="15">
      <c r="A34" s="7">
        <v>32</v>
      </c>
      <c r="B34" s="22" t="s">
        <v>107</v>
      </c>
      <c r="C34" s="57">
        <v>10</v>
      </c>
      <c r="D34" s="64">
        <v>50</v>
      </c>
      <c r="E34" s="93">
        <v>15</v>
      </c>
      <c r="F34" s="72"/>
      <c r="G34" s="79"/>
      <c r="H34" s="86"/>
      <c r="I34" s="50"/>
      <c r="J34" s="18">
        <f t="shared" si="0"/>
        <v>75</v>
      </c>
      <c r="K34" s="6">
        <v>0.75</v>
      </c>
      <c r="L34" s="8">
        <f t="shared" si="1"/>
        <v>56.25</v>
      </c>
    </row>
    <row r="35" spans="1:12" ht="15">
      <c r="A35" s="7">
        <v>33</v>
      </c>
      <c r="B35" s="24" t="s">
        <v>42</v>
      </c>
      <c r="C35" s="57"/>
      <c r="D35" s="64"/>
      <c r="E35" s="93"/>
      <c r="F35" s="72">
        <v>6</v>
      </c>
      <c r="G35" s="79"/>
      <c r="H35" s="86"/>
      <c r="I35" s="50"/>
      <c r="J35" s="18">
        <f t="shared" si="0"/>
        <v>6</v>
      </c>
      <c r="K35" s="6">
        <v>4</v>
      </c>
      <c r="L35" s="8">
        <f t="shared" si="1"/>
        <v>24</v>
      </c>
    </row>
    <row r="36" spans="1:12" ht="15">
      <c r="A36" s="7">
        <v>34</v>
      </c>
      <c r="B36" s="25" t="s">
        <v>43</v>
      </c>
      <c r="C36" s="57"/>
      <c r="D36" s="64"/>
      <c r="E36" s="93"/>
      <c r="F36" s="72"/>
      <c r="G36" s="79"/>
      <c r="H36" s="86"/>
      <c r="I36" s="50"/>
      <c r="J36" s="18">
        <f t="shared" si="0"/>
        <v>0</v>
      </c>
      <c r="K36" s="6">
        <v>40</v>
      </c>
      <c r="L36" s="8">
        <f t="shared" si="1"/>
        <v>0</v>
      </c>
    </row>
    <row r="37" spans="1:12" ht="15">
      <c r="A37" s="7">
        <v>35</v>
      </c>
      <c r="B37" s="25" t="s">
        <v>44</v>
      </c>
      <c r="C37" s="57"/>
      <c r="D37" s="64"/>
      <c r="E37" s="93"/>
      <c r="F37" s="72"/>
      <c r="G37" s="79"/>
      <c r="H37" s="86"/>
      <c r="I37" s="50"/>
      <c r="J37" s="18">
        <f t="shared" si="0"/>
        <v>0</v>
      </c>
      <c r="K37" s="6">
        <v>4.3</v>
      </c>
      <c r="L37" s="8">
        <f t="shared" si="1"/>
        <v>0</v>
      </c>
    </row>
    <row r="38" spans="1:12" ht="15">
      <c r="A38" s="7">
        <v>36</v>
      </c>
      <c r="B38" s="25" t="s">
        <v>114</v>
      </c>
      <c r="C38" s="57"/>
      <c r="D38" s="64"/>
      <c r="E38" s="93">
        <v>1</v>
      </c>
      <c r="F38" s="72"/>
      <c r="G38" s="79"/>
      <c r="H38" s="86"/>
      <c r="I38" s="50"/>
      <c r="J38" s="18">
        <f aca="true" t="shared" si="2" ref="J38:J69">SUM(C38:I38)</f>
        <v>1</v>
      </c>
      <c r="K38" s="6">
        <v>1.9</v>
      </c>
      <c r="L38" s="8">
        <f t="shared" si="1"/>
        <v>1.9</v>
      </c>
    </row>
    <row r="39" spans="1:12" ht="15">
      <c r="A39" s="7">
        <v>37</v>
      </c>
      <c r="B39" s="25" t="s">
        <v>33</v>
      </c>
      <c r="C39" s="57"/>
      <c r="D39" s="64"/>
      <c r="E39" s="93">
        <v>1</v>
      </c>
      <c r="F39" s="72"/>
      <c r="G39" s="79"/>
      <c r="H39" s="86"/>
      <c r="I39" s="50"/>
      <c r="J39" s="18">
        <f t="shared" si="2"/>
        <v>1</v>
      </c>
      <c r="K39" s="6">
        <v>0.88</v>
      </c>
      <c r="L39" s="8">
        <f t="shared" si="1"/>
        <v>0.88</v>
      </c>
    </row>
    <row r="40" spans="1:12" ht="15">
      <c r="A40" s="7">
        <v>38</v>
      </c>
      <c r="B40" s="25" t="s">
        <v>96</v>
      </c>
      <c r="C40" s="57">
        <v>2</v>
      </c>
      <c r="D40" s="64">
        <v>1</v>
      </c>
      <c r="E40" s="93">
        <v>1</v>
      </c>
      <c r="F40" s="72">
        <v>1</v>
      </c>
      <c r="G40" s="79"/>
      <c r="H40" s="86">
        <v>10</v>
      </c>
      <c r="I40" s="50"/>
      <c r="J40" s="18">
        <f t="shared" si="2"/>
        <v>15</v>
      </c>
      <c r="K40" s="6">
        <v>1.3</v>
      </c>
      <c r="L40" s="8">
        <f t="shared" si="1"/>
        <v>19.5</v>
      </c>
    </row>
    <row r="41" spans="1:12" ht="15">
      <c r="A41" s="7">
        <v>39</v>
      </c>
      <c r="B41" s="25" t="s">
        <v>36</v>
      </c>
      <c r="C41" s="57"/>
      <c r="D41" s="64">
        <v>5</v>
      </c>
      <c r="E41" s="93">
        <v>2</v>
      </c>
      <c r="F41" s="72">
        <v>6</v>
      </c>
      <c r="G41" s="79"/>
      <c r="H41" s="86"/>
      <c r="I41" s="50"/>
      <c r="J41" s="18">
        <f t="shared" si="2"/>
        <v>13</v>
      </c>
      <c r="K41" s="6">
        <v>1.12</v>
      </c>
      <c r="L41" s="8">
        <f t="shared" si="1"/>
        <v>14.560000000000002</v>
      </c>
    </row>
    <row r="42" spans="1:12" ht="15">
      <c r="A42" s="7">
        <v>40</v>
      </c>
      <c r="B42" s="25" t="s">
        <v>37</v>
      </c>
      <c r="C42" s="57">
        <v>5</v>
      </c>
      <c r="D42" s="64">
        <v>3</v>
      </c>
      <c r="E42" s="93">
        <v>12</v>
      </c>
      <c r="F42" s="72">
        <v>3</v>
      </c>
      <c r="G42" s="79"/>
      <c r="H42" s="86"/>
      <c r="I42" s="50"/>
      <c r="J42" s="18">
        <f t="shared" si="2"/>
        <v>23</v>
      </c>
      <c r="K42" s="6">
        <v>1.7</v>
      </c>
      <c r="L42" s="8">
        <f t="shared" si="1"/>
        <v>39.1</v>
      </c>
    </row>
    <row r="43" spans="1:12" ht="15">
      <c r="A43" s="7">
        <v>41</v>
      </c>
      <c r="B43" s="25" t="s">
        <v>32</v>
      </c>
      <c r="C43" s="57">
        <v>2</v>
      </c>
      <c r="D43" s="64"/>
      <c r="E43" s="93">
        <v>5</v>
      </c>
      <c r="F43" s="72"/>
      <c r="G43" s="79"/>
      <c r="H43" s="86"/>
      <c r="I43" s="50"/>
      <c r="J43" s="18">
        <f t="shared" si="2"/>
        <v>7</v>
      </c>
      <c r="K43" s="6">
        <v>1.55</v>
      </c>
      <c r="L43" s="8">
        <f t="shared" si="1"/>
        <v>10.85</v>
      </c>
    </row>
    <row r="44" spans="1:12" ht="30">
      <c r="A44" s="7">
        <v>42</v>
      </c>
      <c r="B44" s="22" t="s">
        <v>28</v>
      </c>
      <c r="C44" s="57">
        <v>5</v>
      </c>
      <c r="D44" s="64"/>
      <c r="E44" s="93"/>
      <c r="F44" s="72"/>
      <c r="G44" s="79"/>
      <c r="H44" s="86"/>
      <c r="I44" s="50"/>
      <c r="J44" s="18">
        <f t="shared" si="2"/>
        <v>5</v>
      </c>
      <c r="K44" s="6">
        <v>3.85</v>
      </c>
      <c r="L44" s="8">
        <f t="shared" si="1"/>
        <v>19.25</v>
      </c>
    </row>
    <row r="45" spans="1:12" ht="30">
      <c r="A45" s="7">
        <v>43</v>
      </c>
      <c r="B45" s="22" t="s">
        <v>29</v>
      </c>
      <c r="C45" s="57">
        <v>5</v>
      </c>
      <c r="D45" s="64"/>
      <c r="E45" s="93"/>
      <c r="F45" s="72"/>
      <c r="G45" s="79"/>
      <c r="H45" s="86"/>
      <c r="I45" s="50"/>
      <c r="J45" s="18">
        <f t="shared" si="2"/>
        <v>5</v>
      </c>
      <c r="K45" s="6">
        <v>1.32</v>
      </c>
      <c r="L45" s="8">
        <f t="shared" si="1"/>
        <v>6.6000000000000005</v>
      </c>
    </row>
    <row r="46" spans="1:12" ht="17.25" customHeight="1">
      <c r="A46" s="7">
        <v>44</v>
      </c>
      <c r="B46" s="22" t="s">
        <v>30</v>
      </c>
      <c r="C46" s="57"/>
      <c r="D46" s="64">
        <v>2</v>
      </c>
      <c r="E46" s="93"/>
      <c r="F46" s="72"/>
      <c r="G46" s="79"/>
      <c r="H46" s="86"/>
      <c r="I46" s="50"/>
      <c r="J46" s="18">
        <f t="shared" si="2"/>
        <v>2</v>
      </c>
      <c r="K46" s="6">
        <v>3.2</v>
      </c>
      <c r="L46" s="8">
        <f t="shared" si="1"/>
        <v>6.4</v>
      </c>
    </row>
    <row r="47" spans="1:12" ht="15.75" customHeight="1">
      <c r="A47" s="7">
        <v>45</v>
      </c>
      <c r="B47" s="22" t="s">
        <v>31</v>
      </c>
      <c r="C47" s="57"/>
      <c r="D47" s="64">
        <v>2</v>
      </c>
      <c r="E47" s="93"/>
      <c r="F47" s="72"/>
      <c r="G47" s="79"/>
      <c r="H47" s="86"/>
      <c r="I47" s="50"/>
      <c r="J47" s="18">
        <f t="shared" si="2"/>
        <v>2</v>
      </c>
      <c r="K47" s="6">
        <v>3.2</v>
      </c>
      <c r="L47" s="8">
        <f t="shared" si="1"/>
        <v>6.4</v>
      </c>
    </row>
    <row r="48" spans="1:12" ht="15.75" customHeight="1">
      <c r="A48" s="7">
        <v>46</v>
      </c>
      <c r="B48" s="22" t="s">
        <v>45</v>
      </c>
      <c r="C48" s="57"/>
      <c r="D48" s="64">
        <v>1</v>
      </c>
      <c r="E48" s="93"/>
      <c r="F48" s="72"/>
      <c r="G48" s="79"/>
      <c r="H48" s="86"/>
      <c r="I48" s="50"/>
      <c r="J48" s="18">
        <f t="shared" si="2"/>
        <v>1</v>
      </c>
      <c r="K48" s="6">
        <v>3.18</v>
      </c>
      <c r="L48" s="8">
        <f t="shared" si="1"/>
        <v>3.18</v>
      </c>
    </row>
    <row r="49" spans="1:12" ht="14.25" customHeight="1">
      <c r="A49" s="7">
        <v>47</v>
      </c>
      <c r="B49" s="22" t="s">
        <v>115</v>
      </c>
      <c r="C49" s="57"/>
      <c r="D49" s="64"/>
      <c r="E49" s="93">
        <v>1</v>
      </c>
      <c r="F49" s="72"/>
      <c r="G49" s="79"/>
      <c r="H49" s="86"/>
      <c r="I49" s="50"/>
      <c r="J49" s="18">
        <f t="shared" si="2"/>
        <v>1</v>
      </c>
      <c r="K49" s="6">
        <v>9.9</v>
      </c>
      <c r="L49" s="8">
        <f t="shared" si="1"/>
        <v>9.9</v>
      </c>
    </row>
    <row r="50" spans="1:12" ht="15">
      <c r="A50" s="7">
        <v>48</v>
      </c>
      <c r="B50" s="22" t="s">
        <v>46</v>
      </c>
      <c r="C50" s="57">
        <v>5</v>
      </c>
      <c r="D50" s="64">
        <v>1</v>
      </c>
      <c r="E50" s="93"/>
      <c r="F50" s="72"/>
      <c r="G50" s="79"/>
      <c r="H50" s="86"/>
      <c r="I50" s="50"/>
      <c r="J50" s="18">
        <f t="shared" si="2"/>
        <v>6</v>
      </c>
      <c r="K50" s="6">
        <v>2.4</v>
      </c>
      <c r="L50" s="8">
        <f t="shared" si="1"/>
        <v>14.399999999999999</v>
      </c>
    </row>
    <row r="51" spans="1:12" ht="15">
      <c r="A51" s="7">
        <v>49</v>
      </c>
      <c r="B51" s="22" t="s">
        <v>48</v>
      </c>
      <c r="C51" s="57"/>
      <c r="D51" s="64"/>
      <c r="E51" s="93"/>
      <c r="F51" s="72"/>
      <c r="G51" s="79"/>
      <c r="H51" s="86"/>
      <c r="I51" s="50"/>
      <c r="J51" s="18">
        <f t="shared" si="2"/>
        <v>0</v>
      </c>
      <c r="K51" s="6">
        <v>0.8</v>
      </c>
      <c r="L51" s="8">
        <f t="shared" si="1"/>
        <v>0</v>
      </c>
    </row>
    <row r="52" spans="1:12" ht="15">
      <c r="A52" s="7">
        <v>50</v>
      </c>
      <c r="B52" s="22" t="s">
        <v>47</v>
      </c>
      <c r="C52" s="57">
        <v>5</v>
      </c>
      <c r="D52" s="64"/>
      <c r="E52" s="93">
        <v>2</v>
      </c>
      <c r="F52" s="72"/>
      <c r="G52" s="79"/>
      <c r="H52" s="86"/>
      <c r="I52" s="50"/>
      <c r="J52" s="18">
        <f t="shared" si="2"/>
        <v>7</v>
      </c>
      <c r="K52" s="6">
        <v>1.12</v>
      </c>
      <c r="L52" s="8">
        <f t="shared" si="1"/>
        <v>7.840000000000001</v>
      </c>
    </row>
    <row r="53" spans="1:12" ht="15">
      <c r="A53" s="7">
        <v>51</v>
      </c>
      <c r="B53" s="22" t="s">
        <v>49</v>
      </c>
      <c r="C53" s="57"/>
      <c r="D53" s="64">
        <v>1</v>
      </c>
      <c r="E53" s="93"/>
      <c r="F53" s="72"/>
      <c r="G53" s="79"/>
      <c r="H53" s="86"/>
      <c r="I53" s="50"/>
      <c r="J53" s="18">
        <f t="shared" si="2"/>
        <v>1</v>
      </c>
      <c r="K53" s="6">
        <v>2</v>
      </c>
      <c r="L53" s="8">
        <f t="shared" si="1"/>
        <v>2</v>
      </c>
    </row>
    <row r="54" spans="1:12" ht="15">
      <c r="A54" s="7">
        <v>52</v>
      </c>
      <c r="B54" s="22" t="s">
        <v>50</v>
      </c>
      <c r="C54" s="57"/>
      <c r="D54" s="64"/>
      <c r="E54" s="93"/>
      <c r="F54" s="72"/>
      <c r="G54" s="79"/>
      <c r="H54" s="86"/>
      <c r="I54" s="50"/>
      <c r="J54" s="18">
        <f t="shared" si="2"/>
        <v>0</v>
      </c>
      <c r="K54" s="6">
        <v>1</v>
      </c>
      <c r="L54" s="8">
        <f t="shared" si="1"/>
        <v>0</v>
      </c>
    </row>
    <row r="55" spans="1:12" ht="15">
      <c r="A55" s="7">
        <v>53</v>
      </c>
      <c r="B55" s="22" t="s">
        <v>51</v>
      </c>
      <c r="C55" s="57"/>
      <c r="D55" s="64"/>
      <c r="E55" s="93">
        <v>3</v>
      </c>
      <c r="F55" s="72"/>
      <c r="G55" s="79"/>
      <c r="H55" s="86"/>
      <c r="I55" s="50" t="s">
        <v>80</v>
      </c>
      <c r="J55" s="18">
        <f t="shared" si="2"/>
        <v>3</v>
      </c>
      <c r="K55" s="6">
        <v>1.8</v>
      </c>
      <c r="L55" s="8">
        <f t="shared" si="1"/>
        <v>5.4</v>
      </c>
    </row>
    <row r="56" spans="1:12" ht="15">
      <c r="A56" s="7">
        <v>54</v>
      </c>
      <c r="B56" s="22" t="s">
        <v>73</v>
      </c>
      <c r="C56" s="57"/>
      <c r="D56" s="64"/>
      <c r="E56" s="93"/>
      <c r="F56" s="72"/>
      <c r="G56" s="79"/>
      <c r="H56" s="86"/>
      <c r="I56" s="50"/>
      <c r="J56" s="18">
        <f t="shared" si="2"/>
        <v>0</v>
      </c>
      <c r="K56" s="6">
        <v>8</v>
      </c>
      <c r="L56" s="8">
        <f t="shared" si="1"/>
        <v>0</v>
      </c>
    </row>
    <row r="57" spans="1:12" ht="15">
      <c r="A57" s="7">
        <v>55</v>
      </c>
      <c r="B57" s="22" t="s">
        <v>35</v>
      </c>
      <c r="C57" s="57"/>
      <c r="D57" s="64"/>
      <c r="E57" s="93"/>
      <c r="F57" s="72"/>
      <c r="G57" s="79"/>
      <c r="H57" s="86"/>
      <c r="I57" s="50"/>
      <c r="J57" s="18">
        <f t="shared" si="2"/>
        <v>0</v>
      </c>
      <c r="K57" s="6">
        <v>18</v>
      </c>
      <c r="L57" s="8">
        <f t="shared" si="1"/>
        <v>0</v>
      </c>
    </row>
    <row r="58" spans="1:12" ht="15">
      <c r="A58" s="7">
        <v>56</v>
      </c>
      <c r="B58" s="22" t="s">
        <v>25</v>
      </c>
      <c r="C58" s="57"/>
      <c r="D58" s="64"/>
      <c r="E58" s="93">
        <v>4</v>
      </c>
      <c r="F58" s="72"/>
      <c r="G58" s="79"/>
      <c r="H58" s="86"/>
      <c r="I58" s="50"/>
      <c r="J58" s="18">
        <f t="shared" si="2"/>
        <v>4</v>
      </c>
      <c r="K58" s="6">
        <v>3.2</v>
      </c>
      <c r="L58" s="8">
        <f t="shared" si="1"/>
        <v>12.8</v>
      </c>
    </row>
    <row r="59" spans="1:13" ht="15.75" customHeight="1">
      <c r="A59" s="7">
        <v>57</v>
      </c>
      <c r="B59" s="22" t="s">
        <v>26</v>
      </c>
      <c r="C59" s="57"/>
      <c r="D59" s="64"/>
      <c r="E59" s="93">
        <v>2</v>
      </c>
      <c r="F59" s="72">
        <v>4</v>
      </c>
      <c r="G59" s="79"/>
      <c r="H59" s="86"/>
      <c r="I59" s="50"/>
      <c r="J59" s="18">
        <f t="shared" si="2"/>
        <v>6</v>
      </c>
      <c r="K59" s="6">
        <v>1.8</v>
      </c>
      <c r="L59" s="8">
        <f t="shared" si="1"/>
        <v>10.8</v>
      </c>
      <c r="M59" s="5"/>
    </row>
    <row r="60" spans="1:13" ht="15">
      <c r="A60" s="7">
        <v>58</v>
      </c>
      <c r="B60" s="22" t="s">
        <v>52</v>
      </c>
      <c r="C60" s="57"/>
      <c r="D60" s="64"/>
      <c r="E60" s="93"/>
      <c r="F60" s="72"/>
      <c r="G60" s="79"/>
      <c r="H60" s="86"/>
      <c r="I60" s="50"/>
      <c r="J60" s="18">
        <f t="shared" si="2"/>
        <v>0</v>
      </c>
      <c r="K60" s="6">
        <v>12</v>
      </c>
      <c r="L60" s="8">
        <f t="shared" si="1"/>
        <v>0</v>
      </c>
      <c r="M60" s="5"/>
    </row>
    <row r="61" spans="1:12" ht="15">
      <c r="A61" s="7">
        <v>59</v>
      </c>
      <c r="B61" s="22" t="s">
        <v>53</v>
      </c>
      <c r="C61" s="57"/>
      <c r="D61" s="64"/>
      <c r="E61" s="93"/>
      <c r="F61" s="72"/>
      <c r="G61" s="79"/>
      <c r="H61" s="86"/>
      <c r="I61" s="50"/>
      <c r="J61" s="18">
        <f t="shared" si="2"/>
        <v>0</v>
      </c>
      <c r="K61" s="6">
        <v>2.1</v>
      </c>
      <c r="L61" s="8">
        <f t="shared" si="1"/>
        <v>0</v>
      </c>
    </row>
    <row r="62" spans="1:12" ht="15">
      <c r="A62" s="7">
        <v>60</v>
      </c>
      <c r="B62" s="22" t="s">
        <v>54</v>
      </c>
      <c r="C62" s="57"/>
      <c r="D62" s="64"/>
      <c r="E62" s="93"/>
      <c r="F62" s="72"/>
      <c r="G62" s="79"/>
      <c r="H62" s="86"/>
      <c r="I62" s="50"/>
      <c r="J62" s="18">
        <f t="shared" si="2"/>
        <v>0</v>
      </c>
      <c r="K62" s="6">
        <v>6</v>
      </c>
      <c r="L62" s="8">
        <f t="shared" si="1"/>
        <v>0</v>
      </c>
    </row>
    <row r="63" spans="1:12" ht="30">
      <c r="A63" s="7">
        <v>61</v>
      </c>
      <c r="B63" s="22" t="s">
        <v>57</v>
      </c>
      <c r="C63" s="57"/>
      <c r="D63" s="64"/>
      <c r="E63" s="93"/>
      <c r="F63" s="72"/>
      <c r="G63" s="79"/>
      <c r="H63" s="86"/>
      <c r="I63" s="50" t="s">
        <v>80</v>
      </c>
      <c r="J63" s="18">
        <f t="shared" si="2"/>
        <v>0</v>
      </c>
      <c r="K63" s="6">
        <v>11</v>
      </c>
      <c r="L63" s="8">
        <f t="shared" si="1"/>
        <v>0</v>
      </c>
    </row>
    <row r="64" spans="1:12" ht="30">
      <c r="A64" s="7">
        <v>62</v>
      </c>
      <c r="B64" s="22" t="s">
        <v>58</v>
      </c>
      <c r="C64" s="57"/>
      <c r="D64" s="64"/>
      <c r="E64" s="93"/>
      <c r="F64" s="72"/>
      <c r="G64" s="79"/>
      <c r="H64" s="86"/>
      <c r="I64" s="50"/>
      <c r="J64" s="18">
        <f t="shared" si="2"/>
        <v>0</v>
      </c>
      <c r="K64" s="6">
        <v>11</v>
      </c>
      <c r="L64" s="8">
        <f t="shared" si="1"/>
        <v>0</v>
      </c>
    </row>
    <row r="65" spans="1:12" ht="15">
      <c r="A65" s="7">
        <v>63</v>
      </c>
      <c r="B65" s="22" t="s">
        <v>55</v>
      </c>
      <c r="C65" s="57"/>
      <c r="D65" s="64"/>
      <c r="E65" s="93"/>
      <c r="F65" s="72"/>
      <c r="G65" s="79"/>
      <c r="H65" s="86"/>
      <c r="I65" s="50"/>
      <c r="J65" s="18">
        <f t="shared" si="2"/>
        <v>0</v>
      </c>
      <c r="K65" s="6">
        <v>14</v>
      </c>
      <c r="L65" s="8">
        <f t="shared" si="1"/>
        <v>0</v>
      </c>
    </row>
    <row r="66" spans="1:12" ht="15">
      <c r="A66" s="7">
        <v>64</v>
      </c>
      <c r="B66" s="22" t="s">
        <v>56</v>
      </c>
      <c r="C66" s="57"/>
      <c r="D66" s="64">
        <v>3</v>
      </c>
      <c r="E66" s="93"/>
      <c r="F66" s="72"/>
      <c r="G66" s="79"/>
      <c r="H66" s="86"/>
      <c r="I66" s="50"/>
      <c r="J66" s="18">
        <f t="shared" si="2"/>
        <v>3</v>
      </c>
      <c r="K66" s="6">
        <v>12</v>
      </c>
      <c r="L66" s="8">
        <f aca="true" t="shared" si="3" ref="L66:L84">J66*K66</f>
        <v>36</v>
      </c>
    </row>
    <row r="67" spans="1:12" ht="30">
      <c r="A67" s="7">
        <v>65</v>
      </c>
      <c r="B67" s="22" t="s">
        <v>94</v>
      </c>
      <c r="C67" s="57"/>
      <c r="D67" s="64"/>
      <c r="E67" s="93"/>
      <c r="F67" s="72"/>
      <c r="G67" s="79"/>
      <c r="H67" s="86"/>
      <c r="I67" s="50"/>
      <c r="J67" s="18">
        <f t="shared" si="2"/>
        <v>0</v>
      </c>
      <c r="K67" s="6">
        <v>1.8</v>
      </c>
      <c r="L67" s="8">
        <f t="shared" si="3"/>
        <v>0</v>
      </c>
    </row>
    <row r="68" spans="1:12" ht="15">
      <c r="A68" s="7">
        <v>66</v>
      </c>
      <c r="B68" s="22" t="s">
        <v>62</v>
      </c>
      <c r="C68" s="57"/>
      <c r="D68" s="64"/>
      <c r="E68" s="93"/>
      <c r="F68" s="72"/>
      <c r="G68" s="79"/>
      <c r="H68" s="86"/>
      <c r="I68" s="50"/>
      <c r="J68" s="18">
        <f t="shared" si="2"/>
        <v>0</v>
      </c>
      <c r="K68" s="6">
        <v>7.6</v>
      </c>
      <c r="L68" s="8">
        <f t="shared" si="3"/>
        <v>0</v>
      </c>
    </row>
    <row r="69" spans="1:12" ht="15">
      <c r="A69" s="7">
        <v>67</v>
      </c>
      <c r="B69" s="22" t="s">
        <v>63</v>
      </c>
      <c r="C69" s="57"/>
      <c r="D69" s="64"/>
      <c r="E69" s="93"/>
      <c r="F69" s="72"/>
      <c r="G69" s="79"/>
      <c r="H69" s="86"/>
      <c r="I69" s="50"/>
      <c r="J69" s="18">
        <f t="shared" si="2"/>
        <v>0</v>
      </c>
      <c r="K69" s="6">
        <v>10.5</v>
      </c>
      <c r="L69" s="8">
        <f t="shared" si="3"/>
        <v>0</v>
      </c>
    </row>
    <row r="70" spans="1:12" ht="15">
      <c r="A70" s="7">
        <v>68</v>
      </c>
      <c r="B70" s="22" t="s">
        <v>61</v>
      </c>
      <c r="C70" s="57"/>
      <c r="D70" s="64"/>
      <c r="E70" s="93"/>
      <c r="F70" s="72"/>
      <c r="G70" s="79"/>
      <c r="H70" s="86"/>
      <c r="I70" s="50"/>
      <c r="J70" s="18">
        <f aca="true" t="shared" si="4" ref="J70:J104">SUM(C70:I70)</f>
        <v>0</v>
      </c>
      <c r="K70" s="6">
        <v>0.8</v>
      </c>
      <c r="L70" s="8">
        <f t="shared" si="3"/>
        <v>0</v>
      </c>
    </row>
    <row r="71" spans="1:12" ht="15">
      <c r="A71" s="7">
        <v>69</v>
      </c>
      <c r="B71" s="22" t="s">
        <v>59</v>
      </c>
      <c r="C71" s="57">
        <v>5</v>
      </c>
      <c r="D71" s="64"/>
      <c r="E71" s="93"/>
      <c r="F71" s="72"/>
      <c r="G71" s="79"/>
      <c r="H71" s="86"/>
      <c r="I71" s="50"/>
      <c r="J71" s="18">
        <f t="shared" si="4"/>
        <v>5</v>
      </c>
      <c r="K71" s="6">
        <v>0.5</v>
      </c>
      <c r="L71" s="8">
        <f t="shared" si="3"/>
        <v>2.5</v>
      </c>
    </row>
    <row r="72" spans="1:12" ht="15">
      <c r="A72" s="7">
        <v>70</v>
      </c>
      <c r="B72" s="22" t="s">
        <v>118</v>
      </c>
      <c r="C72" s="57" t="s">
        <v>80</v>
      </c>
      <c r="D72" s="64"/>
      <c r="E72" s="93"/>
      <c r="F72" s="72"/>
      <c r="G72" s="79">
        <v>5</v>
      </c>
      <c r="H72" s="86"/>
      <c r="I72" s="50"/>
      <c r="J72" s="18">
        <f>SUM(C72:I72)</f>
        <v>5</v>
      </c>
      <c r="K72" s="6">
        <v>0.6</v>
      </c>
      <c r="L72" s="8">
        <f>J72*K72</f>
        <v>3</v>
      </c>
    </row>
    <row r="73" spans="1:12" ht="15">
      <c r="A73" s="7">
        <v>71</v>
      </c>
      <c r="B73" s="22" t="s">
        <v>83</v>
      </c>
      <c r="C73" s="57"/>
      <c r="D73" s="64"/>
      <c r="E73" s="93"/>
      <c r="F73" s="72"/>
      <c r="G73" s="79"/>
      <c r="H73" s="86"/>
      <c r="I73" s="50"/>
      <c r="J73" s="18">
        <f t="shared" si="4"/>
        <v>0</v>
      </c>
      <c r="K73" s="6">
        <v>0.3</v>
      </c>
      <c r="L73" s="8">
        <f t="shared" si="3"/>
        <v>0</v>
      </c>
    </row>
    <row r="74" spans="1:12" ht="15">
      <c r="A74" s="7">
        <v>72</v>
      </c>
      <c r="B74" s="22" t="s">
        <v>60</v>
      </c>
      <c r="C74" s="57"/>
      <c r="D74" s="64"/>
      <c r="E74" s="93"/>
      <c r="F74" s="72"/>
      <c r="G74" s="79"/>
      <c r="H74" s="86"/>
      <c r="I74" s="50"/>
      <c r="J74" s="18">
        <f t="shared" si="4"/>
        <v>0</v>
      </c>
      <c r="K74" s="6">
        <v>3.25</v>
      </c>
      <c r="L74" s="8">
        <f t="shared" si="3"/>
        <v>0</v>
      </c>
    </row>
    <row r="75" spans="1:12" ht="15">
      <c r="A75" s="7">
        <v>73</v>
      </c>
      <c r="B75" s="22" t="s">
        <v>91</v>
      </c>
      <c r="C75" s="57"/>
      <c r="D75" s="64"/>
      <c r="E75" s="93"/>
      <c r="F75" s="72"/>
      <c r="G75" s="79"/>
      <c r="H75" s="86"/>
      <c r="I75" s="50"/>
      <c r="J75" s="18">
        <f t="shared" si="4"/>
        <v>0</v>
      </c>
      <c r="K75" s="6">
        <v>11</v>
      </c>
      <c r="L75" s="8">
        <f t="shared" si="3"/>
        <v>0</v>
      </c>
    </row>
    <row r="76" spans="1:12" ht="15">
      <c r="A76" s="7">
        <v>74</v>
      </c>
      <c r="B76" s="22" t="s">
        <v>74</v>
      </c>
      <c r="C76" s="57"/>
      <c r="D76" s="64"/>
      <c r="E76" s="93"/>
      <c r="F76" s="72"/>
      <c r="G76" s="79"/>
      <c r="H76" s="86"/>
      <c r="I76" s="50"/>
      <c r="J76" s="18">
        <f t="shared" si="4"/>
        <v>0</v>
      </c>
      <c r="K76" s="6">
        <v>0.9</v>
      </c>
      <c r="L76" s="8">
        <f t="shared" si="3"/>
        <v>0</v>
      </c>
    </row>
    <row r="77" spans="1:12" ht="30">
      <c r="A77" s="7">
        <v>75</v>
      </c>
      <c r="B77" s="22" t="s">
        <v>77</v>
      </c>
      <c r="C77" s="57"/>
      <c r="D77" s="64"/>
      <c r="E77" s="93"/>
      <c r="F77" s="72"/>
      <c r="G77" s="79"/>
      <c r="H77" s="86"/>
      <c r="I77" s="50"/>
      <c r="J77" s="18">
        <f t="shared" si="4"/>
        <v>0</v>
      </c>
      <c r="K77" s="6">
        <v>5</v>
      </c>
      <c r="L77" s="8">
        <f t="shared" si="3"/>
        <v>0</v>
      </c>
    </row>
    <row r="78" spans="1:12" ht="15">
      <c r="A78" s="7">
        <v>76</v>
      </c>
      <c r="B78" s="22" t="s">
        <v>104</v>
      </c>
      <c r="C78" s="57"/>
      <c r="D78" s="64">
        <v>5</v>
      </c>
      <c r="E78" s="93"/>
      <c r="F78" s="72"/>
      <c r="G78" s="79"/>
      <c r="H78" s="86"/>
      <c r="I78" s="50"/>
      <c r="J78" s="18">
        <f>SUM(C78:I78)</f>
        <v>5</v>
      </c>
      <c r="K78" s="6">
        <v>20</v>
      </c>
      <c r="L78" s="8">
        <f>J78*K78</f>
        <v>100</v>
      </c>
    </row>
    <row r="79" spans="1:12" ht="15">
      <c r="A79" s="7">
        <v>77</v>
      </c>
      <c r="B79" s="22" t="s">
        <v>105</v>
      </c>
      <c r="C79" s="57"/>
      <c r="D79" s="64">
        <v>12</v>
      </c>
      <c r="E79" s="93"/>
      <c r="F79" s="72"/>
      <c r="G79" s="79"/>
      <c r="H79" s="86"/>
      <c r="I79" s="50"/>
      <c r="J79" s="18">
        <f>SUM(C79:I79)</f>
        <v>12</v>
      </c>
      <c r="K79" s="6">
        <v>3</v>
      </c>
      <c r="L79" s="8">
        <f>J79*K79</f>
        <v>36</v>
      </c>
    </row>
    <row r="80" spans="1:12" ht="15">
      <c r="A80" s="7">
        <v>78</v>
      </c>
      <c r="B80" s="22" t="s">
        <v>78</v>
      </c>
      <c r="C80" s="57"/>
      <c r="D80" s="64"/>
      <c r="E80" s="93"/>
      <c r="F80" s="72"/>
      <c r="G80" s="79"/>
      <c r="H80" s="86"/>
      <c r="I80" s="50"/>
      <c r="J80" s="18">
        <f t="shared" si="4"/>
        <v>0</v>
      </c>
      <c r="K80" s="6">
        <v>3.9</v>
      </c>
      <c r="L80" s="8">
        <f t="shared" si="3"/>
        <v>0</v>
      </c>
    </row>
    <row r="81" spans="1:12" ht="30">
      <c r="A81" s="7">
        <v>79</v>
      </c>
      <c r="B81" s="22" t="s">
        <v>75</v>
      </c>
      <c r="C81" s="57"/>
      <c r="D81" s="64"/>
      <c r="E81" s="93"/>
      <c r="F81" s="72"/>
      <c r="G81" s="79"/>
      <c r="H81" s="86"/>
      <c r="I81" s="50"/>
      <c r="J81" s="18">
        <f t="shared" si="4"/>
        <v>0</v>
      </c>
      <c r="K81" s="6">
        <v>2.7</v>
      </c>
      <c r="L81" s="8">
        <f t="shared" si="3"/>
        <v>0</v>
      </c>
    </row>
    <row r="82" spans="1:12" ht="19.5" customHeight="1">
      <c r="A82" s="7">
        <v>80</v>
      </c>
      <c r="B82" s="22" t="s">
        <v>76</v>
      </c>
      <c r="C82" s="57"/>
      <c r="D82" s="64"/>
      <c r="E82" s="93"/>
      <c r="F82" s="72"/>
      <c r="G82" s="79"/>
      <c r="H82" s="86"/>
      <c r="I82" s="50"/>
      <c r="J82" s="18">
        <f t="shared" si="4"/>
        <v>0</v>
      </c>
      <c r="K82" s="6">
        <v>23</v>
      </c>
      <c r="L82" s="8">
        <f t="shared" si="3"/>
        <v>0</v>
      </c>
    </row>
    <row r="83" spans="1:12" ht="20.25" customHeight="1">
      <c r="A83" s="7">
        <v>81</v>
      </c>
      <c r="B83" s="22" t="s">
        <v>72</v>
      </c>
      <c r="C83" s="57"/>
      <c r="D83" s="64"/>
      <c r="E83" s="93"/>
      <c r="F83" s="72"/>
      <c r="G83" s="79"/>
      <c r="H83" s="86"/>
      <c r="I83" s="50"/>
      <c r="J83" s="18">
        <f t="shared" si="4"/>
        <v>0</v>
      </c>
      <c r="K83" s="6">
        <v>2.7</v>
      </c>
      <c r="L83" s="8">
        <f t="shared" si="3"/>
        <v>0</v>
      </c>
    </row>
    <row r="84" spans="1:12" ht="18.75" customHeight="1">
      <c r="A84" s="7">
        <v>82</v>
      </c>
      <c r="B84" s="38" t="s">
        <v>97</v>
      </c>
      <c r="C84" s="58"/>
      <c r="D84" s="65"/>
      <c r="E84" s="94"/>
      <c r="F84" s="73" t="s">
        <v>80</v>
      </c>
      <c r="G84" s="80"/>
      <c r="H84" s="87"/>
      <c r="I84" s="51"/>
      <c r="J84" s="39">
        <f t="shared" si="4"/>
        <v>0</v>
      </c>
      <c r="K84" s="40">
        <v>37</v>
      </c>
      <c r="L84" s="41">
        <f t="shared" si="3"/>
        <v>0</v>
      </c>
    </row>
    <row r="85" spans="1:12" ht="30">
      <c r="A85" s="7">
        <v>83</v>
      </c>
      <c r="B85" s="38" t="s">
        <v>84</v>
      </c>
      <c r="C85" s="58"/>
      <c r="D85" s="65">
        <v>14</v>
      </c>
      <c r="E85" s="94"/>
      <c r="F85" s="73"/>
      <c r="G85" s="80"/>
      <c r="H85" s="87"/>
      <c r="I85" s="51"/>
      <c r="J85" s="39">
        <f t="shared" si="4"/>
        <v>14</v>
      </c>
      <c r="K85" s="40">
        <v>3.2</v>
      </c>
      <c r="L85" s="41">
        <f aca="true" t="shared" si="5" ref="L85:L97">J85*K85</f>
        <v>44.800000000000004</v>
      </c>
    </row>
    <row r="86" spans="1:12" ht="30">
      <c r="A86" s="7">
        <v>84</v>
      </c>
      <c r="B86" s="38" t="s">
        <v>85</v>
      </c>
      <c r="C86" s="58"/>
      <c r="D86" s="65">
        <v>17</v>
      </c>
      <c r="E86" s="94"/>
      <c r="F86" s="73"/>
      <c r="G86" s="80"/>
      <c r="H86" s="87"/>
      <c r="I86" s="51"/>
      <c r="J86" s="39">
        <f t="shared" si="4"/>
        <v>17</v>
      </c>
      <c r="K86" s="40">
        <v>3.2</v>
      </c>
      <c r="L86" s="41">
        <f t="shared" si="5"/>
        <v>54.400000000000006</v>
      </c>
    </row>
    <row r="87" spans="1:12" ht="30">
      <c r="A87" s="7">
        <v>85</v>
      </c>
      <c r="B87" s="38" t="s">
        <v>86</v>
      </c>
      <c r="C87" s="58"/>
      <c r="D87" s="65">
        <v>17</v>
      </c>
      <c r="E87" s="94"/>
      <c r="F87" s="73"/>
      <c r="G87" s="80"/>
      <c r="H87" s="87"/>
      <c r="I87" s="51"/>
      <c r="J87" s="39">
        <f t="shared" si="4"/>
        <v>17</v>
      </c>
      <c r="K87" s="40">
        <v>3.2</v>
      </c>
      <c r="L87" s="41">
        <f t="shared" si="5"/>
        <v>54.400000000000006</v>
      </c>
    </row>
    <row r="88" spans="1:12" ht="30">
      <c r="A88" s="7">
        <v>86</v>
      </c>
      <c r="B88" s="38" t="s">
        <v>87</v>
      </c>
      <c r="C88" s="58"/>
      <c r="D88" s="65"/>
      <c r="E88" s="94"/>
      <c r="F88" s="73"/>
      <c r="G88" s="80"/>
      <c r="H88" s="87"/>
      <c r="I88" s="51"/>
      <c r="J88" s="39">
        <f t="shared" si="4"/>
        <v>0</v>
      </c>
      <c r="K88" s="40">
        <v>3.2</v>
      </c>
      <c r="L88" s="41">
        <f t="shared" si="5"/>
        <v>0</v>
      </c>
    </row>
    <row r="89" spans="1:12" ht="30">
      <c r="A89" s="7">
        <v>87</v>
      </c>
      <c r="B89" s="38" t="s">
        <v>88</v>
      </c>
      <c r="C89" s="58"/>
      <c r="D89" s="65"/>
      <c r="E89" s="94"/>
      <c r="F89" s="73"/>
      <c r="G89" s="80"/>
      <c r="H89" s="87"/>
      <c r="I89" s="51"/>
      <c r="J89" s="39">
        <f t="shared" si="4"/>
        <v>0</v>
      </c>
      <c r="K89" s="40">
        <v>2.2</v>
      </c>
      <c r="L89" s="41">
        <f t="shared" si="5"/>
        <v>0</v>
      </c>
    </row>
    <row r="90" spans="1:12" ht="19.5" customHeight="1">
      <c r="A90" s="7">
        <v>88</v>
      </c>
      <c r="B90" s="38" t="s">
        <v>90</v>
      </c>
      <c r="C90" s="58"/>
      <c r="D90" s="65"/>
      <c r="E90" s="94"/>
      <c r="F90" s="73"/>
      <c r="G90" s="80"/>
      <c r="H90" s="87"/>
      <c r="I90" s="51"/>
      <c r="J90" s="39">
        <f t="shared" si="4"/>
        <v>0</v>
      </c>
      <c r="K90" s="40">
        <v>2.2</v>
      </c>
      <c r="L90" s="41">
        <f aca="true" t="shared" si="6" ref="L90:L96">J90*K90</f>
        <v>0</v>
      </c>
    </row>
    <row r="91" spans="1:12" ht="20.25" customHeight="1">
      <c r="A91" s="7">
        <v>89</v>
      </c>
      <c r="B91" s="38" t="s">
        <v>92</v>
      </c>
      <c r="C91" s="58"/>
      <c r="D91" s="65"/>
      <c r="E91" s="94"/>
      <c r="F91" s="73"/>
      <c r="G91" s="80"/>
      <c r="H91" s="87">
        <v>10</v>
      </c>
      <c r="I91" s="51"/>
      <c r="J91" s="39">
        <f t="shared" si="4"/>
        <v>10</v>
      </c>
      <c r="K91" s="40">
        <v>0.8</v>
      </c>
      <c r="L91" s="41">
        <f t="shared" si="6"/>
        <v>8</v>
      </c>
    </row>
    <row r="92" spans="1:12" ht="19.5" customHeight="1">
      <c r="A92" s="7">
        <v>90</v>
      </c>
      <c r="B92" s="38" t="s">
        <v>100</v>
      </c>
      <c r="C92" s="58"/>
      <c r="D92" s="65"/>
      <c r="E92" s="94"/>
      <c r="F92" s="73"/>
      <c r="G92" s="80"/>
      <c r="H92" s="87"/>
      <c r="I92" s="51"/>
      <c r="J92" s="39">
        <f t="shared" si="4"/>
        <v>0</v>
      </c>
      <c r="K92" s="40">
        <v>30</v>
      </c>
      <c r="L92" s="41">
        <f t="shared" si="6"/>
        <v>0</v>
      </c>
    </row>
    <row r="93" spans="1:12" ht="19.5" customHeight="1">
      <c r="A93" s="7">
        <v>91</v>
      </c>
      <c r="B93" s="38" t="s">
        <v>93</v>
      </c>
      <c r="C93" s="58"/>
      <c r="D93" s="65"/>
      <c r="E93" s="94"/>
      <c r="F93" s="73"/>
      <c r="G93" s="80"/>
      <c r="H93" s="87"/>
      <c r="I93" s="51"/>
      <c r="J93" s="39">
        <f t="shared" si="4"/>
        <v>0</v>
      </c>
      <c r="K93" s="40">
        <v>1.7</v>
      </c>
      <c r="L93" s="41">
        <f t="shared" si="6"/>
        <v>0</v>
      </c>
    </row>
    <row r="94" spans="1:12" ht="19.5" customHeight="1">
      <c r="A94" s="7">
        <v>92</v>
      </c>
      <c r="B94" s="38" t="s">
        <v>99</v>
      </c>
      <c r="C94" s="58"/>
      <c r="D94" s="65"/>
      <c r="E94" s="94"/>
      <c r="F94" s="73"/>
      <c r="G94" s="80"/>
      <c r="H94" s="87"/>
      <c r="I94" s="51"/>
      <c r="J94" s="39">
        <f t="shared" si="4"/>
        <v>0</v>
      </c>
      <c r="K94" s="40">
        <v>11</v>
      </c>
      <c r="L94" s="41">
        <f t="shared" si="6"/>
        <v>0</v>
      </c>
    </row>
    <row r="95" spans="1:12" ht="16.5">
      <c r="A95" s="7">
        <v>93</v>
      </c>
      <c r="B95" s="38" t="s">
        <v>98</v>
      </c>
      <c r="C95" s="58"/>
      <c r="D95" s="65"/>
      <c r="E95" s="94"/>
      <c r="F95" s="73"/>
      <c r="G95" s="80"/>
      <c r="H95" s="87"/>
      <c r="I95" s="51"/>
      <c r="J95" s="39">
        <f>SUM(C95:I95)</f>
        <v>0</v>
      </c>
      <c r="K95" s="40">
        <v>1</v>
      </c>
      <c r="L95" s="41">
        <f t="shared" si="6"/>
        <v>0</v>
      </c>
    </row>
    <row r="96" spans="1:12" ht="17.25" customHeight="1">
      <c r="A96" s="7">
        <v>94</v>
      </c>
      <c r="B96" s="38" t="s">
        <v>101</v>
      </c>
      <c r="C96" s="58"/>
      <c r="D96" s="65"/>
      <c r="E96" s="94"/>
      <c r="F96" s="73"/>
      <c r="G96" s="80"/>
      <c r="H96" s="87"/>
      <c r="I96" s="51" t="s">
        <v>80</v>
      </c>
      <c r="J96" s="39">
        <f>SUM(C96:I96)</f>
        <v>0</v>
      </c>
      <c r="K96" s="40">
        <v>3</v>
      </c>
      <c r="L96" s="41">
        <f t="shared" si="6"/>
        <v>0</v>
      </c>
    </row>
    <row r="97" spans="1:12" ht="19.5" customHeight="1">
      <c r="A97" s="7">
        <v>95</v>
      </c>
      <c r="B97" s="38" t="s">
        <v>95</v>
      </c>
      <c r="C97" s="58"/>
      <c r="D97" s="65"/>
      <c r="E97" s="94"/>
      <c r="F97" s="73"/>
      <c r="G97" s="80"/>
      <c r="H97" s="87"/>
      <c r="I97" s="51"/>
      <c r="J97" s="39">
        <f t="shared" si="4"/>
        <v>0</v>
      </c>
      <c r="K97" s="40">
        <v>0.8</v>
      </c>
      <c r="L97" s="41">
        <f t="shared" si="5"/>
        <v>0</v>
      </c>
    </row>
    <row r="98" spans="1:12" ht="30">
      <c r="A98" s="7">
        <v>96</v>
      </c>
      <c r="B98" s="38" t="s">
        <v>103</v>
      </c>
      <c r="C98" s="58"/>
      <c r="D98" s="65">
        <v>100</v>
      </c>
      <c r="E98" s="94"/>
      <c r="F98" s="73"/>
      <c r="G98" s="80"/>
      <c r="H98" s="87"/>
      <c r="I98" s="51"/>
      <c r="J98" s="39">
        <f aca="true" t="shared" si="7" ref="J98:J103">SUM(C98:I98)</f>
        <v>100</v>
      </c>
      <c r="K98" s="40">
        <v>0.3</v>
      </c>
      <c r="L98" s="41">
        <f aca="true" t="shared" si="8" ref="L98:L104">J98*K98</f>
        <v>30</v>
      </c>
    </row>
    <row r="99" spans="1:12" ht="31.5">
      <c r="A99" s="7">
        <v>97</v>
      </c>
      <c r="B99" s="38" t="s">
        <v>102</v>
      </c>
      <c r="C99" s="58"/>
      <c r="D99" s="65"/>
      <c r="E99" s="94"/>
      <c r="F99" s="73"/>
      <c r="G99" s="80"/>
      <c r="H99" s="87"/>
      <c r="I99" s="51"/>
      <c r="J99" s="39">
        <f t="shared" si="7"/>
        <v>0</v>
      </c>
      <c r="K99" s="40">
        <v>2.8</v>
      </c>
      <c r="L99" s="41">
        <f t="shared" si="8"/>
        <v>0</v>
      </c>
    </row>
    <row r="100" spans="1:12" ht="19.5" customHeight="1">
      <c r="A100" s="7">
        <v>98</v>
      </c>
      <c r="B100" s="38" t="s">
        <v>106</v>
      </c>
      <c r="C100" s="58"/>
      <c r="D100" s="65">
        <v>10</v>
      </c>
      <c r="E100" s="94"/>
      <c r="F100" s="73"/>
      <c r="G100" s="80"/>
      <c r="H100" s="87"/>
      <c r="I100" s="51"/>
      <c r="J100" s="39">
        <f t="shared" si="7"/>
        <v>10</v>
      </c>
      <c r="K100" s="40">
        <v>0.8</v>
      </c>
      <c r="L100" s="41">
        <f t="shared" si="8"/>
        <v>8</v>
      </c>
    </row>
    <row r="101" spans="1:12" ht="20.25" customHeight="1">
      <c r="A101" s="7">
        <v>99</v>
      </c>
      <c r="B101" s="38" t="s">
        <v>108</v>
      </c>
      <c r="C101" s="58"/>
      <c r="D101" s="65">
        <v>50</v>
      </c>
      <c r="E101" s="94"/>
      <c r="F101" s="73"/>
      <c r="G101" s="80"/>
      <c r="H101" s="87"/>
      <c r="I101" s="51"/>
      <c r="J101" s="39">
        <f t="shared" si="7"/>
        <v>50</v>
      </c>
      <c r="K101" s="40">
        <v>1.7</v>
      </c>
      <c r="L101" s="41">
        <f t="shared" si="8"/>
        <v>85</v>
      </c>
    </row>
    <row r="102" spans="1:12" ht="18" customHeight="1">
      <c r="A102" s="7">
        <v>100</v>
      </c>
      <c r="B102" s="38" t="s">
        <v>116</v>
      </c>
      <c r="C102" s="58"/>
      <c r="D102" s="65"/>
      <c r="E102" s="94">
        <v>2</v>
      </c>
      <c r="F102" s="73"/>
      <c r="G102" s="80"/>
      <c r="H102" s="87"/>
      <c r="I102" s="51"/>
      <c r="J102" s="39">
        <f t="shared" si="7"/>
        <v>2</v>
      </c>
      <c r="K102" s="40">
        <v>15.73</v>
      </c>
      <c r="L102" s="41">
        <f t="shared" si="8"/>
        <v>31.46</v>
      </c>
    </row>
    <row r="103" spans="1:12" ht="27.75" customHeight="1">
      <c r="A103" s="7">
        <v>101</v>
      </c>
      <c r="B103" s="38" t="s">
        <v>117</v>
      </c>
      <c r="C103" s="58"/>
      <c r="D103" s="65"/>
      <c r="E103" s="94">
        <v>2</v>
      </c>
      <c r="F103" s="73"/>
      <c r="G103" s="80"/>
      <c r="H103" s="87"/>
      <c r="I103" s="51"/>
      <c r="J103" s="39">
        <f t="shared" si="7"/>
        <v>2</v>
      </c>
      <c r="K103" s="40">
        <v>5.65</v>
      </c>
      <c r="L103" s="41">
        <f t="shared" si="8"/>
        <v>11.3</v>
      </c>
    </row>
    <row r="104" spans="1:12" ht="25.5" customHeight="1" thickBot="1">
      <c r="A104" s="7">
        <v>102</v>
      </c>
      <c r="B104" s="38" t="s">
        <v>89</v>
      </c>
      <c r="C104" s="58"/>
      <c r="D104" s="65"/>
      <c r="E104" s="94"/>
      <c r="F104" s="73"/>
      <c r="G104" s="80"/>
      <c r="H104" s="87"/>
      <c r="I104" s="51"/>
      <c r="J104" s="39">
        <f t="shared" si="4"/>
        <v>0</v>
      </c>
      <c r="K104" s="40">
        <v>3.9</v>
      </c>
      <c r="L104" s="41">
        <f t="shared" si="8"/>
        <v>0</v>
      </c>
    </row>
    <row r="105" spans="1:12" ht="33.75" customHeight="1">
      <c r="A105" s="42"/>
      <c r="B105" s="43"/>
      <c r="C105" s="59"/>
      <c r="D105" s="66"/>
      <c r="E105" s="95"/>
      <c r="F105" s="74"/>
      <c r="G105" s="81"/>
      <c r="H105" s="88"/>
      <c r="I105" s="52"/>
      <c r="J105" s="44"/>
      <c r="K105" s="45" t="s">
        <v>81</v>
      </c>
      <c r="L105" s="46">
        <f>SUM(L3:L104)</f>
        <v>1799.1900000000003</v>
      </c>
    </row>
    <row r="106" spans="1:12" ht="32.25" customHeight="1" thickBot="1">
      <c r="A106" s="9"/>
      <c r="B106" s="26" t="s">
        <v>65</v>
      </c>
      <c r="C106" s="60">
        <v>412.79</v>
      </c>
      <c r="D106" s="67">
        <v>768.7</v>
      </c>
      <c r="E106" s="96">
        <v>213.73</v>
      </c>
      <c r="F106" s="75">
        <v>79.54</v>
      </c>
      <c r="G106" s="82">
        <v>179.13</v>
      </c>
      <c r="H106" s="89">
        <v>145.3</v>
      </c>
      <c r="I106" s="53">
        <v>0</v>
      </c>
      <c r="J106" s="19"/>
      <c r="K106" s="15" t="s">
        <v>66</v>
      </c>
      <c r="L106" s="20">
        <f>L105*24%</f>
        <v>431.8056</v>
      </c>
    </row>
    <row r="107" spans="1:12" ht="27.75" customHeight="1" thickBot="1">
      <c r="A107" s="9"/>
      <c r="B107" s="26" t="s">
        <v>66</v>
      </c>
      <c r="C107" s="60">
        <f aca="true" t="shared" si="9" ref="C107:I107">C106*24%</f>
        <v>99.06960000000001</v>
      </c>
      <c r="D107" s="67">
        <f t="shared" si="9"/>
        <v>184.488</v>
      </c>
      <c r="E107" s="96">
        <f t="shared" si="9"/>
        <v>51.295199999999994</v>
      </c>
      <c r="F107" s="75">
        <f t="shared" si="9"/>
        <v>19.0896</v>
      </c>
      <c r="G107" s="82">
        <f t="shared" si="9"/>
        <v>42.9912</v>
      </c>
      <c r="H107" s="89">
        <f t="shared" si="9"/>
        <v>34.872</v>
      </c>
      <c r="I107" s="53">
        <f t="shared" si="9"/>
        <v>0</v>
      </c>
      <c r="J107" s="19"/>
      <c r="K107" s="16" t="s">
        <v>82</v>
      </c>
      <c r="L107" s="17">
        <f>SUM(L105:L106)</f>
        <v>2230.9956</v>
      </c>
    </row>
    <row r="108" spans="1:12" ht="15">
      <c r="A108" s="9"/>
      <c r="B108" s="26"/>
      <c r="C108" s="60"/>
      <c r="D108" s="67"/>
      <c r="E108" s="96"/>
      <c r="F108" s="75"/>
      <c r="G108" s="82"/>
      <c r="H108" s="89"/>
      <c r="I108" s="53"/>
      <c r="J108" s="19"/>
      <c r="K108" s="10"/>
      <c r="L108" s="11"/>
    </row>
    <row r="109" spans="1:12" ht="15.75" thickBot="1">
      <c r="A109" s="12"/>
      <c r="B109" s="27" t="s">
        <v>64</v>
      </c>
      <c r="C109" s="61">
        <f aca="true" t="shared" si="10" ref="C109:I109">C106+C107</f>
        <v>511.8596</v>
      </c>
      <c r="D109" s="68">
        <f t="shared" si="10"/>
        <v>953.1880000000001</v>
      </c>
      <c r="E109" s="97">
        <f t="shared" si="10"/>
        <v>265.0252</v>
      </c>
      <c r="F109" s="76">
        <f t="shared" si="10"/>
        <v>98.62960000000001</v>
      </c>
      <c r="G109" s="83">
        <f t="shared" si="10"/>
        <v>222.1212</v>
      </c>
      <c r="H109" s="90">
        <f t="shared" si="10"/>
        <v>180.17200000000003</v>
      </c>
      <c r="I109" s="54">
        <f t="shared" si="10"/>
        <v>0</v>
      </c>
      <c r="J109" s="21" t="s">
        <v>80</v>
      </c>
      <c r="K109" s="13"/>
      <c r="L109" s="14"/>
    </row>
    <row r="111" ht="15">
      <c r="J111" s="69"/>
    </row>
    <row r="112" spans="4:10" ht="15">
      <c r="D112" s="2" t="s">
        <v>80</v>
      </c>
      <c r="E112" s="47" t="s">
        <v>80</v>
      </c>
      <c r="F112" s="47" t="s">
        <v>80</v>
      </c>
      <c r="J112" s="69" t="s">
        <v>80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ΙΩΑΝΝΗΣ  ΤΣΑΓΚΑΡΑΚΗΣ</cp:lastModifiedBy>
  <cp:lastPrinted>2018-04-26T10:48:55Z</cp:lastPrinted>
  <dcterms:created xsi:type="dcterms:W3CDTF">1997-01-24T12:53:32Z</dcterms:created>
  <dcterms:modified xsi:type="dcterms:W3CDTF">2019-06-21T07:47:45Z</dcterms:modified>
  <cp:category/>
  <cp:version/>
  <cp:contentType/>
  <cp:contentStatus/>
</cp:coreProperties>
</file>