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ΥΛΙΚΑ ΚΑΘΑΡΙΟΤΗΤΑΣ" sheetId="1" r:id="rId1"/>
    <sheet name="ΠΑΡΑΡΤΗΜΑ Α" sheetId="2" r:id="rId2"/>
  </sheets>
  <definedNames/>
  <calcPr fullCalcOnLoad="1"/>
</workbook>
</file>

<file path=xl/sharedStrings.xml><?xml version="1.0" encoding="utf-8"?>
<sst xmlns="http://schemas.openxmlformats.org/spreadsheetml/2006/main" count="135" uniqueCount="64">
  <si>
    <t>ΕΙΔΟΣ</t>
  </si>
  <si>
    <t>A/A</t>
  </si>
  <si>
    <t>Χλώριο 2 L</t>
  </si>
  <si>
    <t>Υγρό Πατώματος 4l</t>
  </si>
  <si>
    <t>Υγρό Τζαμιών (500 ml)</t>
  </si>
  <si>
    <t>Υδροχλωρικό οξύ</t>
  </si>
  <si>
    <t>Υγρό πιάτων 0,5L</t>
  </si>
  <si>
    <t>Υγρό  πιάτων 4L</t>
  </si>
  <si>
    <t xml:space="preserve">Κρεμοσάπουνο μικρό με αντλία </t>
  </si>
  <si>
    <t xml:space="preserve">Κρεμοσάπουνο 4L </t>
  </si>
  <si>
    <t>Σακούλες Σκουπιδιών μεγάλες (80Χ1.10) κιλά</t>
  </si>
  <si>
    <t>Σακουλάκια για καλαθάκια κιλά</t>
  </si>
  <si>
    <t>Αλουμινόχαρτο 20m</t>
  </si>
  <si>
    <t xml:space="preserve">Σφουγγάρι με συρματάκι </t>
  </si>
  <si>
    <t>Βούρτσες καθαρισμού γυαλικών μικρές (ψήκτρες)</t>
  </si>
  <si>
    <t>Βούρτσες καθαρισμού γυαλικών μεσαίες (ψήκτρες)</t>
  </si>
  <si>
    <t>Βενζίνη καθαρή 300 γρ</t>
  </si>
  <si>
    <t xml:space="preserve">Οινόπνευμα  μπλέ 350 γρ </t>
  </si>
  <si>
    <t>Μπατονέτες (συσκευασία 200 τεμ.)</t>
  </si>
  <si>
    <t>Βαμβάκι (συσκευασία 200γρ)</t>
  </si>
  <si>
    <t>Αλάτι πλυντηρίου (πακέτο)</t>
  </si>
  <si>
    <t>Βούρτσες καθαρισμού γυαλικών μεγάλες (ψήκτρες)</t>
  </si>
  <si>
    <t xml:space="preserve">Σκούπες διπλές </t>
  </si>
  <si>
    <t>Σκούπες με μεταλλικό κοντάρι</t>
  </si>
  <si>
    <t>Φαράσια</t>
  </si>
  <si>
    <t>Ψεκαστήρι</t>
  </si>
  <si>
    <t>ΤΕΤΥ</t>
  </si>
  <si>
    <t>Ιατρική</t>
  </si>
  <si>
    <t xml:space="preserve">Χημεία </t>
  </si>
  <si>
    <t>Βιολογία</t>
  </si>
  <si>
    <t>Φυσικής</t>
  </si>
  <si>
    <t>Σύνολα ποσότήτων</t>
  </si>
  <si>
    <t>Κόστος ανά τεμ. Χωρίς ΦΠΑ</t>
  </si>
  <si>
    <t xml:space="preserve">Σαπούνι στερεό αρωματικό </t>
  </si>
  <si>
    <t>Σφουγγαριστρες με μεταλλικό κοντάρι</t>
  </si>
  <si>
    <t>Σύνολα</t>
  </si>
  <si>
    <t xml:space="preserve">ΦΠΑ </t>
  </si>
  <si>
    <t>Γεν. Σύνολα ανά τμήμα</t>
  </si>
  <si>
    <t>Σημείωση : οι τιμές είναι ενδεικτικές και έχουν προκύψει</t>
  </si>
  <si>
    <t xml:space="preserve">από έρευνα αγοράς και από προσφορές προηγούμενων </t>
  </si>
  <si>
    <t xml:space="preserve">Γάντια νιτριλίου (κουτιά 100 τεμ - medium ) </t>
  </si>
  <si>
    <t xml:space="preserve">Γάντια νιτριλίου (κουτιά 100 τεμ - large ) </t>
  </si>
  <si>
    <t>Απορυπαντικό πλυντηρίου γυαλικών  5KG</t>
  </si>
  <si>
    <t xml:space="preserve">Μάσκες με λάστιχο </t>
  </si>
  <si>
    <t>Αντισηπτικό gel</t>
  </si>
  <si>
    <t xml:space="preserve">Φαράσι με κοντάρι </t>
  </si>
  <si>
    <t>Πιγκαλ κλειστό WC</t>
  </si>
  <si>
    <t>Μεμβράνη για φούρνο μικροκυμάτων 100 m</t>
  </si>
  <si>
    <t xml:space="preserve">Οινόπνευμα  λοσιόν 95% 350 γραμ. </t>
  </si>
  <si>
    <t>Σπογγοπετσέτα τύπου Vetex Νο. 4</t>
  </si>
  <si>
    <t>Σπογγοπετσέτα τύπου Vetex σε ρολό</t>
  </si>
  <si>
    <t>Σπογγοπετέτα τύπου vettex</t>
  </si>
  <si>
    <t>Γάντια κουζίνας (Large)</t>
  </si>
  <si>
    <t xml:space="preserve"> Καθαριστικό Αλάτων Spray 750 ml τύπου viakal</t>
  </si>
  <si>
    <t>Απορυπαντικό πλυντηρίου ρούχων κουτί (54+ ταμπλέτες)</t>
  </si>
  <si>
    <t>Απορυπαντικό πλυντηρίου πιάτων κουτί (80+ ταμπλέτες)</t>
  </si>
  <si>
    <t>Αποσκληρντικό ρούχων κουτί (45+ ταμπλέτες)</t>
  </si>
  <si>
    <t>Γενικό Σύνολο</t>
  </si>
  <si>
    <t>Βιομηχανικό χαρτί 4,5kg</t>
  </si>
  <si>
    <t>Χαρτί εργαστηρίων - χειροπετσέτα- 450gr</t>
  </si>
  <si>
    <t>Προμήθεια Υλικών  Καθαριότητας  &amp; Εργαστηριακού χαρτιού για το έτος  2023 (προϋπολογισμός 4.370,96€)</t>
  </si>
  <si>
    <t>Τιμή προσφοράς</t>
  </si>
  <si>
    <t>ΠΑΡΑΡΤΗΜΑ Α</t>
  </si>
  <si>
    <t>ετών.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</si>
</sst>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.000\ &quot;€&quot;"/>
    <numFmt numFmtId="175" formatCode="#,##0.00\ &quot;€&quot;"/>
    <numFmt numFmtId="176" formatCode="0.0"/>
    <numFmt numFmtId="177" formatCode="dd/mm/yy"/>
    <numFmt numFmtId="178" formatCode="#,##0.00\ _€"/>
    <numFmt numFmtId="179" formatCode="#,##0.00\ &quot;€&quot;;[Red]#,##0.00\ &quot;€&quot;"/>
    <numFmt numFmtId="180" formatCode="#,##0.000\ &quot;€&quot;;[Red]#,##0.000\ &quot;€&quot;"/>
    <numFmt numFmtId="181" formatCode="_-* #,##0.0\ _Δ_ρ_χ_-;\-* #,##0.0\ _Δ_ρ_χ_-;_-* &quot;-&quot;??\ _Δ_ρ_χ_-;_-@_-"/>
  </numFmts>
  <fonts count="45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11"/>
      <color indexed="8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8FF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66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19" fillId="33" borderId="10" xfId="0" applyFont="1" applyFill="1" applyBorder="1" applyAlignment="1">
      <alignment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/>
    </xf>
    <xf numFmtId="1" fontId="23" fillId="34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175" fontId="23" fillId="0" borderId="10" xfId="0" applyNumberFormat="1" applyFont="1" applyBorder="1" applyAlignment="1">
      <alignment horizontal="center" vertical="center" wrapText="1"/>
    </xf>
    <xf numFmtId="175" fontId="19" fillId="0" borderId="10" xfId="0" applyNumberFormat="1" applyFont="1" applyBorder="1" applyAlignment="1">
      <alignment/>
    </xf>
    <xf numFmtId="175" fontId="19" fillId="0" borderId="10" xfId="0" applyNumberFormat="1" applyFont="1" applyBorder="1" applyAlignment="1">
      <alignment horizontal="center"/>
    </xf>
    <xf numFmtId="175" fontId="44" fillId="0" borderId="10" xfId="0" applyNumberFormat="1" applyFont="1" applyBorder="1" applyAlignment="1">
      <alignment horizontal="center" vertical="center" wrapText="1"/>
    </xf>
    <xf numFmtId="175" fontId="44" fillId="33" borderId="10" xfId="0" applyNumberFormat="1" applyFont="1" applyFill="1" applyBorder="1" applyAlignment="1">
      <alignment horizontal="center" vertical="center" wrapText="1"/>
    </xf>
    <xf numFmtId="175" fontId="19" fillId="33" borderId="10" xfId="0" applyNumberFormat="1" applyFont="1" applyFill="1" applyBorder="1" applyAlignment="1">
      <alignment/>
    </xf>
    <xf numFmtId="175" fontId="20" fillId="0" borderId="10" xfId="0" applyNumberFormat="1" applyFont="1" applyBorder="1" applyAlignment="1">
      <alignment horizontal="center" vertical="center" wrapText="1"/>
    </xf>
    <xf numFmtId="175" fontId="24" fillId="0" borderId="10" xfId="0" applyNumberFormat="1" applyFont="1" applyBorder="1" applyAlignment="1">
      <alignment/>
    </xf>
    <xf numFmtId="175" fontId="24" fillId="0" borderId="10" xfId="0" applyNumberFormat="1" applyFont="1" applyBorder="1" applyAlignment="1">
      <alignment horizontal="center"/>
    </xf>
    <xf numFmtId="175" fontId="24" fillId="33" borderId="10" xfId="0" applyNumberFormat="1" applyFont="1" applyFill="1" applyBorder="1" applyAlignment="1">
      <alignment/>
    </xf>
    <xf numFmtId="0" fontId="19" fillId="0" borderId="11" xfId="0" applyFont="1" applyBorder="1" applyAlignment="1">
      <alignment/>
    </xf>
    <xf numFmtId="0" fontId="20" fillId="12" borderId="12" xfId="0" applyFont="1" applyFill="1" applyBorder="1" applyAlignment="1">
      <alignment/>
    </xf>
    <xf numFmtId="0" fontId="20" fillId="9" borderId="12" xfId="0" applyFont="1" applyFill="1" applyBorder="1" applyAlignment="1">
      <alignment horizontal="center"/>
    </xf>
    <xf numFmtId="0" fontId="20" fillId="35" borderId="12" xfId="0" applyFont="1" applyFill="1" applyBorder="1" applyAlignment="1">
      <alignment/>
    </xf>
    <xf numFmtId="0" fontId="20" fillId="10" borderId="12" xfId="0" applyFont="1" applyFill="1" applyBorder="1" applyAlignment="1">
      <alignment/>
    </xf>
    <xf numFmtId="0" fontId="20" fillId="5" borderId="12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175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175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175" fontId="19" fillId="0" borderId="0" xfId="0" applyNumberFormat="1" applyFont="1" applyBorder="1" applyAlignment="1">
      <alignment horizontal="center"/>
    </xf>
    <xf numFmtId="0" fontId="19" fillId="33" borderId="0" xfId="0" applyFont="1" applyFill="1" applyBorder="1" applyAlignment="1">
      <alignment/>
    </xf>
    <xf numFmtId="175" fontId="19" fillId="33" borderId="0" xfId="0" applyNumberFormat="1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179" fontId="24" fillId="0" borderId="12" xfId="0" applyNumberFormat="1" applyFont="1" applyBorder="1" applyAlignment="1">
      <alignment/>
    </xf>
    <xf numFmtId="179" fontId="24" fillId="0" borderId="12" xfId="0" applyNumberFormat="1" applyFont="1" applyBorder="1" applyAlignment="1">
      <alignment horizontal="center"/>
    </xf>
    <xf numFmtId="179" fontId="24" fillId="33" borderId="12" xfId="0" applyNumberFormat="1" applyFont="1" applyFill="1" applyBorder="1" applyAlignment="1">
      <alignment/>
    </xf>
    <xf numFmtId="179" fontId="24" fillId="36" borderId="0" xfId="0" applyNumberFormat="1" applyFont="1" applyFill="1" applyBorder="1" applyAlignment="1">
      <alignment/>
    </xf>
    <xf numFmtId="173" fontId="24" fillId="0" borderId="12" xfId="49" applyNumberFormat="1" applyFont="1" applyBorder="1" applyAlignment="1">
      <alignment horizontal="center"/>
    </xf>
    <xf numFmtId="0" fontId="21" fillId="10" borderId="10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26" fillId="36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1" fillId="12" borderId="10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28125" style="1" customWidth="1"/>
    <col min="2" max="2" width="55.421875" style="1" bestFit="1" customWidth="1"/>
    <col min="3" max="3" width="8.140625" style="1" customWidth="1"/>
    <col min="4" max="4" width="11.421875" style="20" bestFit="1" customWidth="1"/>
    <col min="5" max="5" width="7.57421875" style="7" customWidth="1"/>
    <col min="6" max="6" width="12.00390625" style="21" bestFit="1" customWidth="1"/>
    <col min="7" max="7" width="7.421875" style="1" customWidth="1"/>
    <col min="8" max="8" width="10.28125" style="20" bestFit="1" customWidth="1"/>
    <col min="9" max="9" width="8.57421875" style="9" customWidth="1"/>
    <col min="10" max="10" width="10.28125" style="24" bestFit="1" customWidth="1"/>
    <col min="11" max="11" width="9.00390625" style="7" customWidth="1"/>
    <col min="12" max="12" width="8.7109375" style="21" bestFit="1" customWidth="1"/>
    <col min="13" max="13" width="13.140625" style="7" bestFit="1" customWidth="1"/>
    <col min="14" max="14" width="11.7109375" style="20" customWidth="1"/>
    <col min="15" max="16384" width="9.140625" style="1" customWidth="1"/>
  </cols>
  <sheetData>
    <row r="1" spans="1:14" ht="17.25" customHeight="1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3" ht="15" customHeight="1">
      <c r="A2" s="60" t="s">
        <v>1</v>
      </c>
      <c r="B2" s="61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2"/>
    </row>
    <row r="3" spans="1:14" ht="43.5" customHeight="1">
      <c r="A3" s="60"/>
      <c r="B3" s="61"/>
      <c r="C3" s="63" t="s">
        <v>27</v>
      </c>
      <c r="D3" s="63"/>
      <c r="E3" s="64" t="s">
        <v>26</v>
      </c>
      <c r="F3" s="64"/>
      <c r="G3" s="65" t="s">
        <v>28</v>
      </c>
      <c r="H3" s="65"/>
      <c r="I3" s="55" t="s">
        <v>29</v>
      </c>
      <c r="J3" s="55"/>
      <c r="K3" s="56" t="s">
        <v>30</v>
      </c>
      <c r="L3" s="56"/>
      <c r="M3" s="3" t="s">
        <v>31</v>
      </c>
      <c r="N3" s="25" t="s">
        <v>32</v>
      </c>
    </row>
    <row r="4" spans="1:14" ht="15" customHeight="1">
      <c r="A4" s="4">
        <v>1</v>
      </c>
      <c r="B4" s="5" t="s">
        <v>2</v>
      </c>
      <c r="C4" s="6">
        <v>40</v>
      </c>
      <c r="D4" s="19">
        <f>C4*N4</f>
        <v>44</v>
      </c>
      <c r="E4" s="6"/>
      <c r="F4" s="21">
        <f>E4*N4</f>
        <v>0</v>
      </c>
      <c r="G4" s="13">
        <v>1</v>
      </c>
      <c r="H4" s="22">
        <f>G4*N4</f>
        <v>1.1</v>
      </c>
      <c r="I4" s="6">
        <v>46</v>
      </c>
      <c r="J4" s="23">
        <f>I4*N4</f>
        <v>50.6</v>
      </c>
      <c r="K4" s="6">
        <v>3</v>
      </c>
      <c r="L4" s="19">
        <f>K4*N4</f>
        <v>3.3000000000000003</v>
      </c>
      <c r="M4" s="14">
        <f>C4+E4+G4+I4+K4</f>
        <v>90</v>
      </c>
      <c r="N4" s="20">
        <v>1.1</v>
      </c>
    </row>
    <row r="5" spans="1:14" ht="15" customHeight="1">
      <c r="A5" s="4">
        <v>2</v>
      </c>
      <c r="B5" s="5" t="s">
        <v>3</v>
      </c>
      <c r="C5" s="6"/>
      <c r="D5" s="19">
        <f>C5*N5</f>
        <v>0</v>
      </c>
      <c r="E5" s="6"/>
      <c r="F5" s="21">
        <f>E5*N5</f>
        <v>0</v>
      </c>
      <c r="G5" s="13">
        <v>0</v>
      </c>
      <c r="H5" s="22">
        <f>G5*N5</f>
        <v>0</v>
      </c>
      <c r="I5" s="6"/>
      <c r="J5" s="23">
        <f>I5*N5</f>
        <v>0</v>
      </c>
      <c r="K5" s="6">
        <v>3</v>
      </c>
      <c r="L5" s="19">
        <f>K5*N5</f>
        <v>9.600000000000001</v>
      </c>
      <c r="M5" s="14">
        <f>C5+E5+G5+I5+K5</f>
        <v>3</v>
      </c>
      <c r="N5" s="20">
        <v>3.2</v>
      </c>
    </row>
    <row r="6" spans="1:14" ht="14.25">
      <c r="A6" s="4">
        <v>3</v>
      </c>
      <c r="B6" s="5" t="s">
        <v>4</v>
      </c>
      <c r="C6" s="6">
        <v>10</v>
      </c>
      <c r="D6" s="19">
        <f aca="true" t="shared" si="0" ref="D6:D48">C6*N6</f>
        <v>6.8999999999999995</v>
      </c>
      <c r="E6" s="6"/>
      <c r="F6" s="21">
        <f aca="true" t="shared" si="1" ref="F6:F47">E6*N6</f>
        <v>0</v>
      </c>
      <c r="G6" s="13">
        <v>2</v>
      </c>
      <c r="H6" s="22">
        <f aca="true" t="shared" si="2" ref="H6:H48">G6*N6</f>
        <v>1.38</v>
      </c>
      <c r="I6" s="6"/>
      <c r="J6" s="23">
        <f aca="true" t="shared" si="3" ref="J6:J48">I6*N6</f>
        <v>0</v>
      </c>
      <c r="K6" s="6">
        <v>5</v>
      </c>
      <c r="L6" s="19">
        <f aca="true" t="shared" si="4" ref="L6:L48">K6*N6</f>
        <v>3.4499999999999997</v>
      </c>
      <c r="M6" s="14">
        <f aca="true" t="shared" si="5" ref="M6:M44">C6+E6+G6+I6+K6</f>
        <v>17</v>
      </c>
      <c r="N6" s="20">
        <v>0.69</v>
      </c>
    </row>
    <row r="7" spans="1:14" ht="14.25">
      <c r="A7" s="4">
        <v>4</v>
      </c>
      <c r="B7" s="5" t="s">
        <v>5</v>
      </c>
      <c r="C7" s="6"/>
      <c r="D7" s="19">
        <f t="shared" si="0"/>
        <v>0</v>
      </c>
      <c r="E7" s="6"/>
      <c r="F7" s="21">
        <f t="shared" si="1"/>
        <v>0</v>
      </c>
      <c r="G7" s="13">
        <v>20</v>
      </c>
      <c r="H7" s="22">
        <f t="shared" si="2"/>
        <v>10.4</v>
      </c>
      <c r="I7" s="6"/>
      <c r="J7" s="23">
        <f t="shared" si="3"/>
        <v>0</v>
      </c>
      <c r="K7" s="6">
        <v>6</v>
      </c>
      <c r="L7" s="19">
        <f t="shared" si="4"/>
        <v>3.12</v>
      </c>
      <c r="M7" s="14">
        <f t="shared" si="5"/>
        <v>26</v>
      </c>
      <c r="N7" s="20">
        <v>0.52</v>
      </c>
    </row>
    <row r="8" spans="1:14" ht="15" customHeight="1">
      <c r="A8" s="4">
        <v>5</v>
      </c>
      <c r="B8" s="5" t="s">
        <v>6</v>
      </c>
      <c r="C8" s="6">
        <v>40</v>
      </c>
      <c r="D8" s="19">
        <f t="shared" si="0"/>
        <v>39.2</v>
      </c>
      <c r="E8" s="6"/>
      <c r="F8" s="21">
        <f t="shared" si="1"/>
        <v>0</v>
      </c>
      <c r="G8" s="13">
        <v>0</v>
      </c>
      <c r="H8" s="22">
        <f t="shared" si="2"/>
        <v>0</v>
      </c>
      <c r="I8" s="6">
        <v>5</v>
      </c>
      <c r="J8" s="23">
        <f t="shared" si="3"/>
        <v>4.9</v>
      </c>
      <c r="K8" s="6">
        <v>10</v>
      </c>
      <c r="L8" s="19">
        <f t="shared" si="4"/>
        <v>9.8</v>
      </c>
      <c r="M8" s="14">
        <f t="shared" si="5"/>
        <v>55</v>
      </c>
      <c r="N8" s="20">
        <v>0.98</v>
      </c>
    </row>
    <row r="9" spans="1:14" ht="14.25">
      <c r="A9" s="4">
        <v>6</v>
      </c>
      <c r="B9" s="5" t="s">
        <v>7</v>
      </c>
      <c r="C9" s="6"/>
      <c r="D9" s="19">
        <f t="shared" si="0"/>
        <v>0</v>
      </c>
      <c r="E9" s="6">
        <v>1</v>
      </c>
      <c r="F9" s="21">
        <f t="shared" si="1"/>
        <v>3.2</v>
      </c>
      <c r="G9" s="13">
        <v>6</v>
      </c>
      <c r="H9" s="22">
        <f t="shared" si="2"/>
        <v>19.200000000000003</v>
      </c>
      <c r="I9" s="6">
        <v>25</v>
      </c>
      <c r="J9" s="23">
        <f t="shared" si="3"/>
        <v>80</v>
      </c>
      <c r="K9" s="6"/>
      <c r="L9" s="19">
        <f t="shared" si="4"/>
        <v>0</v>
      </c>
      <c r="M9" s="14">
        <f t="shared" si="5"/>
        <v>32</v>
      </c>
      <c r="N9" s="20">
        <v>3.2</v>
      </c>
    </row>
    <row r="10" spans="1:14" ht="14.25">
      <c r="A10" s="4">
        <v>7</v>
      </c>
      <c r="B10" s="5" t="s">
        <v>8</v>
      </c>
      <c r="C10" s="6">
        <v>40</v>
      </c>
      <c r="D10" s="19">
        <f t="shared" si="0"/>
        <v>48</v>
      </c>
      <c r="E10" s="6"/>
      <c r="F10" s="21">
        <f t="shared" si="1"/>
        <v>0</v>
      </c>
      <c r="G10" s="13">
        <v>5</v>
      </c>
      <c r="H10" s="22">
        <f t="shared" si="2"/>
        <v>6</v>
      </c>
      <c r="I10" s="6"/>
      <c r="J10" s="23">
        <f t="shared" si="3"/>
        <v>0</v>
      </c>
      <c r="K10" s="6">
        <v>10</v>
      </c>
      <c r="L10" s="19">
        <f t="shared" si="4"/>
        <v>12</v>
      </c>
      <c r="M10" s="14">
        <f t="shared" si="5"/>
        <v>55</v>
      </c>
      <c r="N10" s="20">
        <v>1.2</v>
      </c>
    </row>
    <row r="11" spans="1:14" ht="14.25">
      <c r="A11" s="4">
        <v>8</v>
      </c>
      <c r="B11" s="5" t="s">
        <v>33</v>
      </c>
      <c r="C11" s="6"/>
      <c r="D11" s="19">
        <f t="shared" si="0"/>
        <v>0</v>
      </c>
      <c r="E11" s="6"/>
      <c r="F11" s="21">
        <f t="shared" si="1"/>
        <v>0</v>
      </c>
      <c r="G11" s="13">
        <v>0</v>
      </c>
      <c r="H11" s="22">
        <f t="shared" si="2"/>
        <v>0</v>
      </c>
      <c r="I11" s="6"/>
      <c r="J11" s="23">
        <f t="shared" si="3"/>
        <v>0</v>
      </c>
      <c r="K11" s="6">
        <v>10</v>
      </c>
      <c r="L11" s="19">
        <f t="shared" si="4"/>
        <v>4</v>
      </c>
      <c r="M11" s="14">
        <f t="shared" si="5"/>
        <v>10</v>
      </c>
      <c r="N11" s="20">
        <v>0.4</v>
      </c>
    </row>
    <row r="12" spans="1:14" ht="19.5" customHeight="1">
      <c r="A12" s="4">
        <v>9</v>
      </c>
      <c r="B12" s="5" t="s">
        <v>9</v>
      </c>
      <c r="C12" s="6"/>
      <c r="D12" s="19">
        <f t="shared" si="0"/>
        <v>0</v>
      </c>
      <c r="E12" s="6">
        <v>1</v>
      </c>
      <c r="F12" s="21">
        <f t="shared" si="1"/>
        <v>3.8</v>
      </c>
      <c r="G12" s="13">
        <v>1</v>
      </c>
      <c r="H12" s="22">
        <f t="shared" si="2"/>
        <v>3.8</v>
      </c>
      <c r="I12" s="6"/>
      <c r="J12" s="23">
        <f t="shared" si="3"/>
        <v>0</v>
      </c>
      <c r="K12" s="6"/>
      <c r="L12" s="19">
        <f t="shared" si="4"/>
        <v>0</v>
      </c>
      <c r="M12" s="14">
        <f t="shared" si="5"/>
        <v>2</v>
      </c>
      <c r="N12" s="20">
        <v>3.8</v>
      </c>
    </row>
    <row r="13" spans="1:14" ht="14.25">
      <c r="A13" s="4">
        <v>10</v>
      </c>
      <c r="B13" s="5" t="s">
        <v>52</v>
      </c>
      <c r="C13" s="6"/>
      <c r="D13" s="19">
        <f t="shared" si="0"/>
        <v>0</v>
      </c>
      <c r="E13" s="6"/>
      <c r="F13" s="21">
        <f t="shared" si="1"/>
        <v>0</v>
      </c>
      <c r="G13" s="13">
        <v>2</v>
      </c>
      <c r="H13" s="22">
        <f t="shared" si="2"/>
        <v>1.2</v>
      </c>
      <c r="I13" s="6"/>
      <c r="J13" s="23">
        <f t="shared" si="3"/>
        <v>0</v>
      </c>
      <c r="K13" s="6"/>
      <c r="L13" s="19">
        <f t="shared" si="4"/>
        <v>0</v>
      </c>
      <c r="M13" s="14">
        <f t="shared" si="5"/>
        <v>2</v>
      </c>
      <c r="N13" s="20">
        <v>0.6</v>
      </c>
    </row>
    <row r="14" spans="1:16" ht="14.25">
      <c r="A14" s="4">
        <v>11</v>
      </c>
      <c r="B14" s="5" t="s">
        <v>40</v>
      </c>
      <c r="C14" s="6"/>
      <c r="D14" s="19">
        <f t="shared" si="0"/>
        <v>0</v>
      </c>
      <c r="E14" s="6"/>
      <c r="F14" s="21">
        <f t="shared" si="1"/>
        <v>0</v>
      </c>
      <c r="G14" s="13">
        <v>0</v>
      </c>
      <c r="H14" s="22">
        <f t="shared" si="2"/>
        <v>0</v>
      </c>
      <c r="I14" s="6"/>
      <c r="J14" s="23">
        <f t="shared" si="3"/>
        <v>0</v>
      </c>
      <c r="K14" s="6">
        <v>2</v>
      </c>
      <c r="L14" s="19">
        <f t="shared" si="4"/>
        <v>8.4</v>
      </c>
      <c r="M14" s="14">
        <f t="shared" si="5"/>
        <v>2</v>
      </c>
      <c r="N14" s="20">
        <v>4.2</v>
      </c>
      <c r="P14" s="8"/>
    </row>
    <row r="15" spans="1:14" ht="14.25">
      <c r="A15" s="4">
        <v>12</v>
      </c>
      <c r="B15" s="5" t="s">
        <v>41</v>
      </c>
      <c r="C15" s="6"/>
      <c r="D15" s="19">
        <f t="shared" si="0"/>
        <v>0</v>
      </c>
      <c r="E15" s="6"/>
      <c r="F15" s="21">
        <f t="shared" si="1"/>
        <v>0</v>
      </c>
      <c r="G15" s="13">
        <v>0</v>
      </c>
      <c r="H15" s="22">
        <f t="shared" si="2"/>
        <v>0</v>
      </c>
      <c r="I15" s="6"/>
      <c r="J15" s="23">
        <f t="shared" si="3"/>
        <v>0</v>
      </c>
      <c r="K15" s="6">
        <v>5</v>
      </c>
      <c r="L15" s="19">
        <f t="shared" si="4"/>
        <v>21</v>
      </c>
      <c r="M15" s="14">
        <f t="shared" si="5"/>
        <v>5</v>
      </c>
      <c r="N15" s="20">
        <v>4.2</v>
      </c>
    </row>
    <row r="16" spans="1:14" ht="14.25">
      <c r="A16" s="4">
        <v>13</v>
      </c>
      <c r="B16" s="5" t="s">
        <v>10</v>
      </c>
      <c r="C16" s="6">
        <v>6</v>
      </c>
      <c r="D16" s="19">
        <f t="shared" si="0"/>
        <v>8.100000000000001</v>
      </c>
      <c r="E16" s="6"/>
      <c r="F16" s="21">
        <f t="shared" si="1"/>
        <v>0</v>
      </c>
      <c r="G16" s="13">
        <v>3</v>
      </c>
      <c r="H16" s="22">
        <f t="shared" si="2"/>
        <v>4.050000000000001</v>
      </c>
      <c r="I16" s="6"/>
      <c r="J16" s="23">
        <f t="shared" si="3"/>
        <v>0</v>
      </c>
      <c r="K16" s="6">
        <v>10</v>
      </c>
      <c r="L16" s="19">
        <f t="shared" si="4"/>
        <v>13.5</v>
      </c>
      <c r="M16" s="14">
        <f t="shared" si="5"/>
        <v>19</v>
      </c>
      <c r="N16" s="20">
        <v>1.35</v>
      </c>
    </row>
    <row r="17" spans="1:14" ht="14.25">
      <c r="A17" s="4">
        <v>14</v>
      </c>
      <c r="B17" s="5" t="s">
        <v>11</v>
      </c>
      <c r="C17" s="6"/>
      <c r="D17" s="19">
        <f t="shared" si="0"/>
        <v>0</v>
      </c>
      <c r="E17" s="6"/>
      <c r="F17" s="21">
        <f t="shared" si="1"/>
        <v>0</v>
      </c>
      <c r="G17" s="13">
        <v>0</v>
      </c>
      <c r="H17" s="22">
        <f t="shared" si="2"/>
        <v>0</v>
      </c>
      <c r="I17" s="6"/>
      <c r="J17" s="23">
        <f t="shared" si="3"/>
        <v>0</v>
      </c>
      <c r="K17" s="6">
        <v>4</v>
      </c>
      <c r="L17" s="19">
        <f t="shared" si="4"/>
        <v>10.4</v>
      </c>
      <c r="M17" s="14">
        <f t="shared" si="5"/>
        <v>4</v>
      </c>
      <c r="N17" s="20">
        <v>2.6</v>
      </c>
    </row>
    <row r="18" spans="1:16" ht="14.25">
      <c r="A18" s="4">
        <v>15</v>
      </c>
      <c r="B18" s="5" t="s">
        <v>12</v>
      </c>
      <c r="C18" s="6">
        <v>40</v>
      </c>
      <c r="D18" s="19">
        <f t="shared" si="0"/>
        <v>84</v>
      </c>
      <c r="E18" s="6">
        <v>4</v>
      </c>
      <c r="F18" s="21">
        <f t="shared" si="1"/>
        <v>8.4</v>
      </c>
      <c r="G18" s="13">
        <v>24</v>
      </c>
      <c r="H18" s="22">
        <f t="shared" si="2"/>
        <v>50.400000000000006</v>
      </c>
      <c r="I18" s="6"/>
      <c r="J18" s="23">
        <f t="shared" si="3"/>
        <v>0</v>
      </c>
      <c r="K18" s="6">
        <v>2</v>
      </c>
      <c r="L18" s="19">
        <f t="shared" si="4"/>
        <v>4.2</v>
      </c>
      <c r="M18" s="14">
        <f t="shared" si="5"/>
        <v>70</v>
      </c>
      <c r="N18" s="20">
        <v>2.1</v>
      </c>
      <c r="P18" s="8"/>
    </row>
    <row r="19" spans="1:14" ht="14.25">
      <c r="A19" s="4">
        <v>16</v>
      </c>
      <c r="B19" s="5" t="s">
        <v>13</v>
      </c>
      <c r="C19" s="6">
        <v>40</v>
      </c>
      <c r="D19" s="19">
        <f t="shared" si="0"/>
        <v>8</v>
      </c>
      <c r="E19" s="6"/>
      <c r="F19" s="21">
        <f t="shared" si="1"/>
        <v>0</v>
      </c>
      <c r="G19" s="13">
        <v>40</v>
      </c>
      <c r="H19" s="22">
        <f t="shared" si="2"/>
        <v>8</v>
      </c>
      <c r="I19" s="6">
        <v>16</v>
      </c>
      <c r="J19" s="23">
        <f t="shared" si="3"/>
        <v>3.2</v>
      </c>
      <c r="K19" s="6">
        <v>15</v>
      </c>
      <c r="L19" s="19">
        <f t="shared" si="4"/>
        <v>3</v>
      </c>
      <c r="M19" s="14">
        <f t="shared" si="5"/>
        <v>111</v>
      </c>
      <c r="N19" s="20">
        <v>0.2</v>
      </c>
    </row>
    <row r="20" spans="1:14" ht="17.25" customHeight="1">
      <c r="A20" s="4">
        <v>17</v>
      </c>
      <c r="B20" s="5" t="s">
        <v>51</v>
      </c>
      <c r="C20" s="6">
        <v>20</v>
      </c>
      <c r="D20" s="19">
        <f t="shared" si="0"/>
        <v>10.4</v>
      </c>
      <c r="E20" s="6"/>
      <c r="F20" s="21">
        <f t="shared" si="1"/>
        <v>0</v>
      </c>
      <c r="G20" s="13">
        <v>40</v>
      </c>
      <c r="H20" s="22">
        <f t="shared" si="2"/>
        <v>20.8</v>
      </c>
      <c r="I20" s="6"/>
      <c r="J20" s="23">
        <f t="shared" si="3"/>
        <v>0</v>
      </c>
      <c r="K20" s="6"/>
      <c r="L20" s="19">
        <f t="shared" si="4"/>
        <v>0</v>
      </c>
      <c r="M20" s="14">
        <f t="shared" si="5"/>
        <v>60</v>
      </c>
      <c r="N20" s="20">
        <v>0.52</v>
      </c>
    </row>
    <row r="21" spans="1:14" ht="14.25">
      <c r="A21" s="4">
        <v>18</v>
      </c>
      <c r="B21" s="5" t="s">
        <v>42</v>
      </c>
      <c r="C21" s="6"/>
      <c r="D21" s="19">
        <f t="shared" si="0"/>
        <v>0</v>
      </c>
      <c r="E21" s="6"/>
      <c r="F21" s="21">
        <f t="shared" si="1"/>
        <v>0</v>
      </c>
      <c r="G21" s="13">
        <v>0</v>
      </c>
      <c r="H21" s="22">
        <f t="shared" si="2"/>
        <v>0</v>
      </c>
      <c r="I21" s="6"/>
      <c r="J21" s="23">
        <f t="shared" si="3"/>
        <v>0</v>
      </c>
      <c r="K21" s="6">
        <v>1</v>
      </c>
      <c r="L21" s="19">
        <f t="shared" si="4"/>
        <v>16</v>
      </c>
      <c r="M21" s="14">
        <f t="shared" si="5"/>
        <v>1</v>
      </c>
      <c r="N21" s="20">
        <v>16</v>
      </c>
    </row>
    <row r="22" spans="1:14" ht="14.25">
      <c r="A22" s="4">
        <v>19</v>
      </c>
      <c r="B22" s="5" t="s">
        <v>20</v>
      </c>
      <c r="C22" s="6"/>
      <c r="D22" s="19">
        <f t="shared" si="0"/>
        <v>0</v>
      </c>
      <c r="E22" s="6"/>
      <c r="F22" s="21">
        <f t="shared" si="1"/>
        <v>0</v>
      </c>
      <c r="G22" s="13">
        <v>0</v>
      </c>
      <c r="H22" s="22">
        <f t="shared" si="2"/>
        <v>0</v>
      </c>
      <c r="I22" s="6"/>
      <c r="J22" s="23">
        <f t="shared" si="3"/>
        <v>0</v>
      </c>
      <c r="K22" s="6">
        <v>1</v>
      </c>
      <c r="L22" s="19">
        <f t="shared" si="4"/>
        <v>1.37</v>
      </c>
      <c r="M22" s="14">
        <f t="shared" si="5"/>
        <v>1</v>
      </c>
      <c r="N22" s="20">
        <v>1.37</v>
      </c>
    </row>
    <row r="23" spans="1:14" ht="14.25">
      <c r="A23" s="4">
        <v>20</v>
      </c>
      <c r="B23" s="5" t="s">
        <v>17</v>
      </c>
      <c r="C23" s="6">
        <v>15</v>
      </c>
      <c r="D23" s="19">
        <f t="shared" si="0"/>
        <v>18</v>
      </c>
      <c r="E23" s="6"/>
      <c r="F23" s="21">
        <f t="shared" si="1"/>
        <v>0</v>
      </c>
      <c r="G23" s="13">
        <v>0</v>
      </c>
      <c r="H23" s="22">
        <f t="shared" si="2"/>
        <v>0</v>
      </c>
      <c r="I23" s="6"/>
      <c r="J23" s="23">
        <f t="shared" si="3"/>
        <v>0</v>
      </c>
      <c r="K23" s="6"/>
      <c r="L23" s="19">
        <f t="shared" si="4"/>
        <v>0</v>
      </c>
      <c r="M23" s="14">
        <f t="shared" si="5"/>
        <v>15</v>
      </c>
      <c r="N23" s="20">
        <v>1.2</v>
      </c>
    </row>
    <row r="24" spans="1:14" ht="14.25">
      <c r="A24" s="4">
        <v>21</v>
      </c>
      <c r="B24" s="5" t="s">
        <v>43</v>
      </c>
      <c r="C24" s="6"/>
      <c r="D24" s="19">
        <f t="shared" si="0"/>
        <v>0</v>
      </c>
      <c r="E24" s="6"/>
      <c r="F24" s="21">
        <f t="shared" si="1"/>
        <v>0</v>
      </c>
      <c r="G24" s="13">
        <v>0</v>
      </c>
      <c r="H24" s="22">
        <f t="shared" si="2"/>
        <v>0</v>
      </c>
      <c r="I24" s="6">
        <v>5</v>
      </c>
      <c r="J24" s="23">
        <f t="shared" si="3"/>
        <v>14</v>
      </c>
      <c r="K24" s="6"/>
      <c r="L24" s="19">
        <f t="shared" si="4"/>
        <v>0</v>
      </c>
      <c r="M24" s="14">
        <f t="shared" si="5"/>
        <v>5</v>
      </c>
      <c r="N24" s="20">
        <v>2.8</v>
      </c>
    </row>
    <row r="25" spans="1:14" ht="14.25">
      <c r="A25" s="4">
        <v>22</v>
      </c>
      <c r="B25" s="5" t="s">
        <v>18</v>
      </c>
      <c r="C25" s="6"/>
      <c r="D25" s="19">
        <f t="shared" si="0"/>
        <v>0</v>
      </c>
      <c r="E25" s="6"/>
      <c r="F25" s="21">
        <f t="shared" si="1"/>
        <v>0</v>
      </c>
      <c r="G25" s="13">
        <v>2</v>
      </c>
      <c r="H25" s="22">
        <f t="shared" si="2"/>
        <v>2.6</v>
      </c>
      <c r="I25" s="6">
        <v>5</v>
      </c>
      <c r="J25" s="23">
        <f t="shared" si="3"/>
        <v>6.5</v>
      </c>
      <c r="K25" s="6">
        <v>2</v>
      </c>
      <c r="L25" s="19">
        <f t="shared" si="4"/>
        <v>2.6</v>
      </c>
      <c r="M25" s="14">
        <f t="shared" si="5"/>
        <v>9</v>
      </c>
      <c r="N25" s="20">
        <v>1.3</v>
      </c>
    </row>
    <row r="26" spans="1:14" ht="14.25">
      <c r="A26" s="4">
        <v>23</v>
      </c>
      <c r="B26" s="5" t="s">
        <v>19</v>
      </c>
      <c r="C26" s="6">
        <v>10</v>
      </c>
      <c r="D26" s="19">
        <f t="shared" si="0"/>
        <v>12</v>
      </c>
      <c r="E26" s="6"/>
      <c r="F26" s="21">
        <f t="shared" si="1"/>
        <v>0</v>
      </c>
      <c r="G26" s="13">
        <v>8</v>
      </c>
      <c r="H26" s="22">
        <f t="shared" si="2"/>
        <v>9.6</v>
      </c>
      <c r="I26" s="6">
        <v>3</v>
      </c>
      <c r="J26" s="23">
        <f t="shared" si="3"/>
        <v>3.5999999999999996</v>
      </c>
      <c r="K26" s="6">
        <v>3</v>
      </c>
      <c r="L26" s="19">
        <f t="shared" si="4"/>
        <v>3.5999999999999996</v>
      </c>
      <c r="M26" s="14">
        <f t="shared" si="5"/>
        <v>24</v>
      </c>
      <c r="N26" s="20">
        <v>1.2</v>
      </c>
    </row>
    <row r="27" spans="1:14" ht="14.25">
      <c r="A27" s="4">
        <v>24</v>
      </c>
      <c r="B27" s="5" t="s">
        <v>16</v>
      </c>
      <c r="C27" s="6"/>
      <c r="D27" s="19">
        <f t="shared" si="0"/>
        <v>0</v>
      </c>
      <c r="E27" s="6"/>
      <c r="F27" s="21">
        <f t="shared" si="1"/>
        <v>0</v>
      </c>
      <c r="G27" s="13">
        <v>0</v>
      </c>
      <c r="H27" s="22">
        <f t="shared" si="2"/>
        <v>0</v>
      </c>
      <c r="I27" s="6"/>
      <c r="J27" s="23">
        <f t="shared" si="3"/>
        <v>0</v>
      </c>
      <c r="K27" s="6">
        <v>10</v>
      </c>
      <c r="L27" s="19">
        <f t="shared" si="4"/>
        <v>17.3</v>
      </c>
      <c r="M27" s="14">
        <f t="shared" si="5"/>
        <v>10</v>
      </c>
      <c r="N27" s="20">
        <v>1.73</v>
      </c>
    </row>
    <row r="28" spans="1:14" ht="14.25">
      <c r="A28" s="4">
        <v>25</v>
      </c>
      <c r="B28" s="5" t="s">
        <v>14</v>
      </c>
      <c r="C28" s="6"/>
      <c r="D28" s="19">
        <f t="shared" si="0"/>
        <v>0</v>
      </c>
      <c r="E28" s="6"/>
      <c r="F28" s="21">
        <f t="shared" si="1"/>
        <v>0</v>
      </c>
      <c r="G28" s="13">
        <v>6</v>
      </c>
      <c r="H28" s="22">
        <f t="shared" si="2"/>
        <v>6</v>
      </c>
      <c r="I28" s="6"/>
      <c r="J28" s="23">
        <f t="shared" si="3"/>
        <v>0</v>
      </c>
      <c r="K28" s="6"/>
      <c r="L28" s="19">
        <f t="shared" si="4"/>
        <v>0</v>
      </c>
      <c r="M28" s="14">
        <f t="shared" si="5"/>
        <v>6</v>
      </c>
      <c r="N28" s="20">
        <v>1</v>
      </c>
    </row>
    <row r="29" spans="1:14" ht="14.25">
      <c r="A29" s="4">
        <v>26</v>
      </c>
      <c r="B29" s="5" t="s">
        <v>15</v>
      </c>
      <c r="C29" s="6"/>
      <c r="D29" s="19">
        <f t="shared" si="0"/>
        <v>0</v>
      </c>
      <c r="E29" s="6"/>
      <c r="F29" s="21">
        <f t="shared" si="1"/>
        <v>0</v>
      </c>
      <c r="G29" s="13">
        <v>6</v>
      </c>
      <c r="H29" s="22">
        <f t="shared" si="2"/>
        <v>6.959999999999999</v>
      </c>
      <c r="I29" s="6"/>
      <c r="J29" s="23">
        <f t="shared" si="3"/>
        <v>0</v>
      </c>
      <c r="K29" s="6"/>
      <c r="L29" s="19">
        <f t="shared" si="4"/>
        <v>0</v>
      </c>
      <c r="M29" s="14">
        <f t="shared" si="5"/>
        <v>6</v>
      </c>
      <c r="N29" s="20">
        <v>1.16</v>
      </c>
    </row>
    <row r="30" spans="1:14" ht="14.25">
      <c r="A30" s="4">
        <v>27</v>
      </c>
      <c r="B30" s="5" t="s">
        <v>21</v>
      </c>
      <c r="C30" s="6"/>
      <c r="D30" s="19">
        <f t="shared" si="0"/>
        <v>0</v>
      </c>
      <c r="E30" s="6"/>
      <c r="F30" s="21">
        <f t="shared" si="1"/>
        <v>0</v>
      </c>
      <c r="G30" s="13">
        <v>1</v>
      </c>
      <c r="H30" s="22">
        <f t="shared" si="2"/>
        <v>1.25</v>
      </c>
      <c r="I30" s="6"/>
      <c r="J30" s="23">
        <f t="shared" si="3"/>
        <v>0</v>
      </c>
      <c r="K30" s="6"/>
      <c r="L30" s="19">
        <f t="shared" si="4"/>
        <v>0</v>
      </c>
      <c r="M30" s="14">
        <f t="shared" si="5"/>
        <v>1</v>
      </c>
      <c r="N30" s="20">
        <v>1.25</v>
      </c>
    </row>
    <row r="31" spans="1:14" ht="14.25">
      <c r="A31" s="4">
        <v>28</v>
      </c>
      <c r="B31" s="5" t="s">
        <v>34</v>
      </c>
      <c r="C31" s="6"/>
      <c r="D31" s="19">
        <f t="shared" si="0"/>
        <v>0</v>
      </c>
      <c r="E31" s="6"/>
      <c r="F31" s="21">
        <f t="shared" si="1"/>
        <v>0</v>
      </c>
      <c r="G31" s="13">
        <v>1</v>
      </c>
      <c r="H31" s="22">
        <f t="shared" si="2"/>
        <v>1.8</v>
      </c>
      <c r="I31" s="6"/>
      <c r="J31" s="23">
        <f t="shared" si="3"/>
        <v>0</v>
      </c>
      <c r="K31" s="6"/>
      <c r="L31" s="19">
        <f t="shared" si="4"/>
        <v>0</v>
      </c>
      <c r="M31" s="14">
        <f t="shared" si="5"/>
        <v>1</v>
      </c>
      <c r="N31" s="20">
        <v>1.8</v>
      </c>
    </row>
    <row r="32" spans="1:14" ht="14.25">
      <c r="A32" s="4">
        <v>30</v>
      </c>
      <c r="B32" s="5" t="s">
        <v>22</v>
      </c>
      <c r="C32" s="6"/>
      <c r="D32" s="19">
        <f t="shared" si="0"/>
        <v>0</v>
      </c>
      <c r="E32" s="6"/>
      <c r="F32" s="21">
        <f t="shared" si="1"/>
        <v>0</v>
      </c>
      <c r="G32" s="13">
        <v>0</v>
      </c>
      <c r="H32" s="22">
        <f t="shared" si="2"/>
        <v>0</v>
      </c>
      <c r="I32" s="6"/>
      <c r="J32" s="23">
        <f t="shared" si="3"/>
        <v>0</v>
      </c>
      <c r="K32" s="6">
        <v>1</v>
      </c>
      <c r="L32" s="19">
        <f t="shared" si="4"/>
        <v>2</v>
      </c>
      <c r="M32" s="14">
        <f t="shared" si="5"/>
        <v>1</v>
      </c>
      <c r="N32" s="20">
        <v>2</v>
      </c>
    </row>
    <row r="33" spans="1:14" ht="14.25">
      <c r="A33" s="4">
        <v>31</v>
      </c>
      <c r="B33" s="5" t="s">
        <v>23</v>
      </c>
      <c r="C33" s="6"/>
      <c r="D33" s="19">
        <f t="shared" si="0"/>
        <v>0</v>
      </c>
      <c r="E33" s="6"/>
      <c r="F33" s="21">
        <f t="shared" si="1"/>
        <v>0</v>
      </c>
      <c r="G33" s="13">
        <v>0</v>
      </c>
      <c r="H33" s="22">
        <f t="shared" si="2"/>
        <v>0</v>
      </c>
      <c r="I33" s="6">
        <v>2</v>
      </c>
      <c r="J33" s="23">
        <f t="shared" si="3"/>
        <v>3</v>
      </c>
      <c r="K33" s="6"/>
      <c r="L33" s="19">
        <f t="shared" si="4"/>
        <v>0</v>
      </c>
      <c r="M33" s="14">
        <f t="shared" si="5"/>
        <v>2</v>
      </c>
      <c r="N33" s="20">
        <v>1.5</v>
      </c>
    </row>
    <row r="34" spans="1:14" ht="14.25">
      <c r="A34" s="4">
        <v>32</v>
      </c>
      <c r="B34" s="5" t="s">
        <v>24</v>
      </c>
      <c r="C34" s="6"/>
      <c r="D34" s="19">
        <f t="shared" si="0"/>
        <v>0</v>
      </c>
      <c r="E34" s="6"/>
      <c r="F34" s="21">
        <f t="shared" si="1"/>
        <v>0</v>
      </c>
      <c r="G34" s="13">
        <v>0</v>
      </c>
      <c r="H34" s="22">
        <f t="shared" si="2"/>
        <v>0</v>
      </c>
      <c r="I34" s="6">
        <v>3</v>
      </c>
      <c r="J34" s="23">
        <f t="shared" si="3"/>
        <v>2.07</v>
      </c>
      <c r="K34" s="6"/>
      <c r="L34" s="19">
        <f t="shared" si="4"/>
        <v>0</v>
      </c>
      <c r="M34" s="14">
        <f t="shared" si="5"/>
        <v>3</v>
      </c>
      <c r="N34" s="20">
        <v>0.69</v>
      </c>
    </row>
    <row r="35" spans="1:14" ht="14.25">
      <c r="A35" s="4">
        <v>33</v>
      </c>
      <c r="B35" s="5" t="s">
        <v>25</v>
      </c>
      <c r="D35" s="19">
        <f t="shared" si="0"/>
        <v>0</v>
      </c>
      <c r="E35" s="1"/>
      <c r="F35" s="21">
        <f t="shared" si="1"/>
        <v>0</v>
      </c>
      <c r="G35" s="13">
        <v>3</v>
      </c>
      <c r="H35" s="22">
        <f t="shared" si="2"/>
        <v>3.9000000000000004</v>
      </c>
      <c r="I35" s="6"/>
      <c r="J35" s="23">
        <f t="shared" si="3"/>
        <v>0</v>
      </c>
      <c r="K35" s="1"/>
      <c r="L35" s="19">
        <f t="shared" si="4"/>
        <v>0</v>
      </c>
      <c r="M35" s="14">
        <f t="shared" si="5"/>
        <v>3</v>
      </c>
      <c r="N35" s="20">
        <v>1.3</v>
      </c>
    </row>
    <row r="36" spans="1:14" ht="14.25">
      <c r="A36" s="4">
        <v>45</v>
      </c>
      <c r="B36" s="5" t="s">
        <v>44</v>
      </c>
      <c r="D36" s="19">
        <f t="shared" si="0"/>
        <v>0</v>
      </c>
      <c r="E36" s="1"/>
      <c r="F36" s="21">
        <f t="shared" si="1"/>
        <v>0</v>
      </c>
      <c r="G36" s="13">
        <v>1</v>
      </c>
      <c r="H36" s="22">
        <f t="shared" si="2"/>
        <v>2.4</v>
      </c>
      <c r="I36" s="6"/>
      <c r="J36" s="23">
        <f t="shared" si="3"/>
        <v>0</v>
      </c>
      <c r="K36" s="1">
        <v>5</v>
      </c>
      <c r="L36" s="19">
        <f t="shared" si="4"/>
        <v>12</v>
      </c>
      <c r="M36" s="14">
        <f t="shared" si="5"/>
        <v>6</v>
      </c>
      <c r="N36" s="20">
        <v>2.4</v>
      </c>
    </row>
    <row r="37" spans="1:14" ht="14.25">
      <c r="A37" s="4">
        <v>46</v>
      </c>
      <c r="B37" s="15" t="s">
        <v>45</v>
      </c>
      <c r="D37" s="19">
        <f t="shared" si="0"/>
        <v>0</v>
      </c>
      <c r="F37" s="21">
        <f t="shared" si="1"/>
        <v>0</v>
      </c>
      <c r="H37" s="22">
        <f t="shared" si="2"/>
        <v>0</v>
      </c>
      <c r="J37" s="23">
        <f t="shared" si="3"/>
        <v>0</v>
      </c>
      <c r="K37" s="1">
        <v>3</v>
      </c>
      <c r="L37" s="19">
        <f t="shared" si="4"/>
        <v>6.6000000000000005</v>
      </c>
      <c r="M37" s="14">
        <f t="shared" si="5"/>
        <v>3</v>
      </c>
      <c r="N37" s="20">
        <v>2.2</v>
      </c>
    </row>
    <row r="38" spans="1:14" ht="14.25">
      <c r="A38" s="4">
        <v>47</v>
      </c>
      <c r="B38" s="15" t="s">
        <v>46</v>
      </c>
      <c r="D38" s="19">
        <f t="shared" si="0"/>
        <v>0</v>
      </c>
      <c r="F38" s="21">
        <f t="shared" si="1"/>
        <v>0</v>
      </c>
      <c r="H38" s="22">
        <f t="shared" si="2"/>
        <v>0</v>
      </c>
      <c r="J38" s="23">
        <f t="shared" si="3"/>
        <v>0</v>
      </c>
      <c r="K38" s="1">
        <v>10</v>
      </c>
      <c r="L38" s="19">
        <f t="shared" si="4"/>
        <v>33</v>
      </c>
      <c r="M38" s="14">
        <f t="shared" si="5"/>
        <v>10</v>
      </c>
      <c r="N38" s="20">
        <v>3.3</v>
      </c>
    </row>
    <row r="39" spans="1:14" ht="14.25">
      <c r="A39" s="4">
        <v>48</v>
      </c>
      <c r="B39" s="5" t="s">
        <v>47</v>
      </c>
      <c r="D39" s="19">
        <f t="shared" si="0"/>
        <v>0</v>
      </c>
      <c r="F39" s="21">
        <f t="shared" si="1"/>
        <v>0</v>
      </c>
      <c r="H39" s="22">
        <f t="shared" si="2"/>
        <v>0</v>
      </c>
      <c r="J39" s="23">
        <f t="shared" si="3"/>
        <v>0</v>
      </c>
      <c r="K39" s="1">
        <v>1</v>
      </c>
      <c r="L39" s="19">
        <f t="shared" si="4"/>
        <v>4</v>
      </c>
      <c r="M39" s="14">
        <f t="shared" si="5"/>
        <v>1</v>
      </c>
      <c r="N39" s="20">
        <v>4</v>
      </c>
    </row>
    <row r="40" spans="1:14" ht="14.25">
      <c r="A40" s="4">
        <v>49</v>
      </c>
      <c r="B40" s="15" t="s">
        <v>48</v>
      </c>
      <c r="D40" s="19">
        <f t="shared" si="0"/>
        <v>0</v>
      </c>
      <c r="F40" s="21">
        <f t="shared" si="1"/>
        <v>0</v>
      </c>
      <c r="H40" s="22">
        <f t="shared" si="2"/>
        <v>0</v>
      </c>
      <c r="J40" s="23">
        <f t="shared" si="3"/>
        <v>0</v>
      </c>
      <c r="K40" s="1">
        <v>10</v>
      </c>
      <c r="L40" s="19">
        <f t="shared" si="4"/>
        <v>24</v>
      </c>
      <c r="M40" s="14">
        <f t="shared" si="5"/>
        <v>10</v>
      </c>
      <c r="N40" s="20">
        <v>2.4</v>
      </c>
    </row>
    <row r="41" spans="1:14" ht="14.25">
      <c r="A41" s="4">
        <v>50</v>
      </c>
      <c r="B41" s="15" t="s">
        <v>54</v>
      </c>
      <c r="D41" s="19">
        <f t="shared" si="0"/>
        <v>0</v>
      </c>
      <c r="F41" s="21">
        <f t="shared" si="1"/>
        <v>0</v>
      </c>
      <c r="H41" s="22">
        <f t="shared" si="2"/>
        <v>0</v>
      </c>
      <c r="J41" s="23">
        <f t="shared" si="3"/>
        <v>0</v>
      </c>
      <c r="K41" s="1">
        <v>1</v>
      </c>
      <c r="L41" s="19">
        <f t="shared" si="4"/>
        <v>20</v>
      </c>
      <c r="M41" s="14">
        <f t="shared" si="5"/>
        <v>1</v>
      </c>
      <c r="N41" s="20">
        <v>20</v>
      </c>
    </row>
    <row r="42" spans="1:14" ht="14.25">
      <c r="A42" s="4">
        <v>51</v>
      </c>
      <c r="B42" s="15" t="s">
        <v>55</v>
      </c>
      <c r="D42" s="19">
        <f t="shared" si="0"/>
        <v>0</v>
      </c>
      <c r="F42" s="21">
        <f t="shared" si="1"/>
        <v>0</v>
      </c>
      <c r="H42" s="22">
        <f t="shared" si="2"/>
        <v>0</v>
      </c>
      <c r="J42" s="23">
        <f t="shared" si="3"/>
        <v>0</v>
      </c>
      <c r="K42" s="1">
        <v>1</v>
      </c>
      <c r="L42" s="19">
        <f t="shared" si="4"/>
        <v>24</v>
      </c>
      <c r="M42" s="14">
        <f t="shared" si="5"/>
        <v>1</v>
      </c>
      <c r="N42" s="20">
        <v>24</v>
      </c>
    </row>
    <row r="43" spans="1:14" ht="14.25">
      <c r="A43" s="4">
        <v>52</v>
      </c>
      <c r="B43" s="15" t="s">
        <v>56</v>
      </c>
      <c r="D43" s="19">
        <f t="shared" si="0"/>
        <v>0</v>
      </c>
      <c r="F43" s="21">
        <f t="shared" si="1"/>
        <v>0</v>
      </c>
      <c r="H43" s="22">
        <f t="shared" si="2"/>
        <v>0</v>
      </c>
      <c r="J43" s="23">
        <f t="shared" si="3"/>
        <v>0</v>
      </c>
      <c r="K43" s="1">
        <v>1</v>
      </c>
      <c r="L43" s="19">
        <v>19.35</v>
      </c>
      <c r="M43" s="14">
        <f t="shared" si="5"/>
        <v>1</v>
      </c>
      <c r="N43" s="20">
        <v>16.13</v>
      </c>
    </row>
    <row r="44" spans="1:14" ht="14.25">
      <c r="A44" s="4">
        <v>53</v>
      </c>
      <c r="B44" s="5" t="s">
        <v>49</v>
      </c>
      <c r="D44" s="19">
        <f t="shared" si="0"/>
        <v>0</v>
      </c>
      <c r="F44" s="21">
        <f t="shared" si="1"/>
        <v>0</v>
      </c>
      <c r="H44" s="22">
        <f t="shared" si="2"/>
        <v>0</v>
      </c>
      <c r="J44" s="23">
        <f t="shared" si="3"/>
        <v>0</v>
      </c>
      <c r="K44" s="1">
        <v>10</v>
      </c>
      <c r="L44" s="19">
        <f t="shared" si="4"/>
        <v>25</v>
      </c>
      <c r="M44" s="14">
        <f t="shared" si="5"/>
        <v>10</v>
      </c>
      <c r="N44" s="20">
        <v>2.5</v>
      </c>
    </row>
    <row r="45" spans="1:14" ht="14.25">
      <c r="A45" s="4">
        <v>54</v>
      </c>
      <c r="B45" s="15" t="s">
        <v>50</v>
      </c>
      <c r="D45" s="19">
        <f t="shared" si="0"/>
        <v>0</v>
      </c>
      <c r="F45" s="21">
        <f t="shared" si="1"/>
        <v>0</v>
      </c>
      <c r="H45" s="22">
        <f t="shared" si="2"/>
        <v>0</v>
      </c>
      <c r="J45" s="23">
        <f t="shared" si="3"/>
        <v>0</v>
      </c>
      <c r="K45" s="1">
        <v>2</v>
      </c>
      <c r="L45" s="19">
        <f t="shared" si="4"/>
        <v>20</v>
      </c>
      <c r="M45" s="14">
        <f>C45+E45+G45+I45+K45</f>
        <v>2</v>
      </c>
      <c r="N45" s="20">
        <v>10</v>
      </c>
    </row>
    <row r="46" spans="1:14" ht="14.25">
      <c r="A46" s="46">
        <v>55</v>
      </c>
      <c r="B46" s="10" t="s">
        <v>53</v>
      </c>
      <c r="D46" s="19">
        <f t="shared" si="0"/>
        <v>0</v>
      </c>
      <c r="F46" s="21">
        <f t="shared" si="1"/>
        <v>0</v>
      </c>
      <c r="H46" s="22">
        <f t="shared" si="2"/>
        <v>0</v>
      </c>
      <c r="I46" s="9">
        <v>2</v>
      </c>
      <c r="J46" s="23">
        <f t="shared" si="3"/>
        <v>6.38</v>
      </c>
      <c r="K46" s="1"/>
      <c r="L46" s="19">
        <f t="shared" si="4"/>
        <v>0</v>
      </c>
      <c r="M46" s="14">
        <f>C46+E46+G46+I46+K46</f>
        <v>2</v>
      </c>
      <c r="N46" s="20">
        <v>3.19</v>
      </c>
    </row>
    <row r="47" spans="1:14" ht="14.25">
      <c r="A47" s="4">
        <v>56</v>
      </c>
      <c r="B47" s="10" t="s">
        <v>58</v>
      </c>
      <c r="C47" s="1">
        <v>130</v>
      </c>
      <c r="D47" s="19">
        <f t="shared" si="0"/>
        <v>1326</v>
      </c>
      <c r="E47" s="7">
        <v>12</v>
      </c>
      <c r="F47" s="21">
        <f t="shared" si="1"/>
        <v>122.39999999999999</v>
      </c>
      <c r="G47" s="1">
        <v>24</v>
      </c>
      <c r="H47" s="22">
        <f t="shared" si="2"/>
        <v>244.79999999999998</v>
      </c>
      <c r="I47" s="9">
        <v>27</v>
      </c>
      <c r="J47" s="23">
        <f t="shared" si="3"/>
        <v>275.4</v>
      </c>
      <c r="K47" s="1">
        <v>16</v>
      </c>
      <c r="L47" s="19">
        <f t="shared" si="4"/>
        <v>163.2</v>
      </c>
      <c r="M47" s="14">
        <f>C47+E47+G47+I47+K47</f>
        <v>209</v>
      </c>
      <c r="N47" s="20">
        <v>10.2</v>
      </c>
    </row>
    <row r="48" spans="1:14" ht="14.25">
      <c r="A48" s="46">
        <v>57</v>
      </c>
      <c r="B48" s="10" t="s">
        <v>59</v>
      </c>
      <c r="D48" s="19">
        <f t="shared" si="0"/>
        <v>0</v>
      </c>
      <c r="H48" s="22">
        <f t="shared" si="2"/>
        <v>0</v>
      </c>
      <c r="I48" s="9">
        <v>451</v>
      </c>
      <c r="J48" s="23">
        <f t="shared" si="3"/>
        <v>405.90000000000003</v>
      </c>
      <c r="K48" s="1">
        <v>24</v>
      </c>
      <c r="L48" s="19">
        <f t="shared" si="4"/>
        <v>21.6</v>
      </c>
      <c r="M48" s="14">
        <f>C48+E48+G48+I48+K48</f>
        <v>475</v>
      </c>
      <c r="N48" s="20">
        <v>0.9</v>
      </c>
    </row>
    <row r="49" spans="1:13" ht="14.25" customHeight="1">
      <c r="A49" s="38"/>
      <c r="B49" s="16" t="s">
        <v>35</v>
      </c>
      <c r="D49" s="26">
        <f>SUM(D4:D48)</f>
        <v>1604.6</v>
      </c>
      <c r="E49" s="11"/>
      <c r="F49" s="27">
        <f>SUM(F4:F48)</f>
        <v>137.79999999999998</v>
      </c>
      <c r="G49" s="8"/>
      <c r="H49" s="26">
        <f>SUM(H4:H48)</f>
        <v>405.64</v>
      </c>
      <c r="I49" s="12"/>
      <c r="J49" s="28">
        <f>SUM(J4:J48)</f>
        <v>855.55</v>
      </c>
      <c r="K49" s="11"/>
      <c r="L49" s="27">
        <f>SUM(L4:L48)</f>
        <v>521.39</v>
      </c>
      <c r="M49" s="14"/>
    </row>
    <row r="50" spans="1:12" ht="14.25">
      <c r="A50" s="38"/>
      <c r="B50" s="16" t="s">
        <v>36</v>
      </c>
      <c r="D50" s="20">
        <f>D49*24%</f>
        <v>385.104</v>
      </c>
      <c r="F50" s="21">
        <f>F49*24%</f>
        <v>33.071999999999996</v>
      </c>
      <c r="H50" s="20">
        <f>H49*24%</f>
        <v>97.3536</v>
      </c>
      <c r="J50" s="24">
        <f>J49*24%</f>
        <v>205.332</v>
      </c>
      <c r="L50" s="21">
        <f>L49*24%</f>
        <v>125.13359999999999</v>
      </c>
    </row>
    <row r="51" spans="1:48" ht="14.25">
      <c r="A51" s="38"/>
      <c r="B51" s="16" t="s">
        <v>37</v>
      </c>
      <c r="C51" s="30" t="s">
        <v>27</v>
      </c>
      <c r="D51" s="50">
        <f>SUM(D49:D50)</f>
        <v>1989.704</v>
      </c>
      <c r="E51" s="31" t="s">
        <v>26</v>
      </c>
      <c r="F51" s="54">
        <f>SUM(F49:F50)</f>
        <v>170.87199999999999</v>
      </c>
      <c r="G51" s="32" t="s">
        <v>28</v>
      </c>
      <c r="H51" s="50">
        <f>SUM(H49:H50)</f>
        <v>502.9936</v>
      </c>
      <c r="I51" s="33" t="s">
        <v>29</v>
      </c>
      <c r="J51" s="52">
        <f>SUM(J49:J50)</f>
        <v>1060.882</v>
      </c>
      <c r="K51" s="34" t="s">
        <v>30</v>
      </c>
      <c r="L51" s="51">
        <f>SUM(L49:L50)</f>
        <v>646.5236</v>
      </c>
      <c r="M51" s="35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</row>
    <row r="52" spans="1:48" ht="14.25">
      <c r="A52" s="38"/>
      <c r="B52" s="17"/>
      <c r="C52" s="38"/>
      <c r="D52" s="39"/>
      <c r="E52" s="40"/>
      <c r="F52" s="41"/>
      <c r="G52" s="38"/>
      <c r="H52" s="39"/>
      <c r="I52" s="42"/>
      <c r="J52" s="43"/>
      <c r="K52" s="40"/>
      <c r="L52" s="41"/>
      <c r="M52" s="40"/>
      <c r="N52" s="39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</row>
    <row r="53" spans="1:48" ht="14.25">
      <c r="A53" s="38"/>
      <c r="B53" s="18" t="s">
        <v>38</v>
      </c>
      <c r="C53" s="38"/>
      <c r="D53" s="39"/>
      <c r="E53" s="40"/>
      <c r="F53" s="41"/>
      <c r="G53" s="38"/>
      <c r="H53" s="39"/>
      <c r="I53" s="42"/>
      <c r="J53" s="43"/>
      <c r="K53" s="40"/>
      <c r="L53" s="41"/>
      <c r="M53" s="40"/>
      <c r="N53" s="39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</row>
    <row r="54" spans="1:48" ht="14.25">
      <c r="A54" s="38"/>
      <c r="B54" s="18" t="s">
        <v>39</v>
      </c>
      <c r="C54" s="38"/>
      <c r="D54" s="39"/>
      <c r="E54" s="57" t="s">
        <v>57</v>
      </c>
      <c r="F54" s="58"/>
      <c r="G54" s="58"/>
      <c r="H54" s="53">
        <v>4370.96</v>
      </c>
      <c r="I54" s="42"/>
      <c r="J54" s="43"/>
      <c r="K54" s="40"/>
      <c r="L54" s="41"/>
      <c r="M54" s="40"/>
      <c r="N54" s="39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</row>
    <row r="55" spans="1:48" ht="12.75">
      <c r="A55" s="38"/>
      <c r="B55" s="38"/>
      <c r="C55" s="38"/>
      <c r="D55" s="39"/>
      <c r="E55" s="40"/>
      <c r="F55" s="41"/>
      <c r="G55" s="38"/>
      <c r="H55" s="39"/>
      <c r="I55" s="42"/>
      <c r="J55" s="43"/>
      <c r="K55" s="40"/>
      <c r="L55" s="41"/>
      <c r="M55" s="40"/>
      <c r="N55" s="39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</row>
    <row r="56" spans="1:48" ht="12.75">
      <c r="A56" s="38"/>
      <c r="B56" s="38"/>
      <c r="C56" s="38"/>
      <c r="D56" s="39"/>
      <c r="E56" s="40"/>
      <c r="F56" s="41"/>
      <c r="G56" s="38"/>
      <c r="H56" s="39"/>
      <c r="I56" s="42"/>
      <c r="J56" s="43"/>
      <c r="K56" s="40"/>
      <c r="L56" s="41"/>
      <c r="M56" s="40"/>
      <c r="N56" s="39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</row>
    <row r="57" spans="1:48" ht="12.75">
      <c r="A57" s="38"/>
      <c r="B57" s="38"/>
      <c r="C57" s="38"/>
      <c r="D57" s="39"/>
      <c r="E57" s="40"/>
      <c r="F57" s="41"/>
      <c r="G57" s="38"/>
      <c r="H57" s="39"/>
      <c r="I57" s="42"/>
      <c r="J57" s="43"/>
      <c r="K57" s="40"/>
      <c r="L57" s="41"/>
      <c r="M57" s="40"/>
      <c r="N57" s="39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</row>
    <row r="58" spans="1:48" ht="12.75">
      <c r="A58" s="38"/>
      <c r="B58" s="38"/>
      <c r="C58" s="38"/>
      <c r="D58" s="39"/>
      <c r="E58" s="40"/>
      <c r="F58" s="41"/>
      <c r="G58" s="38"/>
      <c r="H58" s="39"/>
      <c r="I58" s="42"/>
      <c r="J58" s="43"/>
      <c r="K58" s="40"/>
      <c r="L58" s="41"/>
      <c r="M58" s="40"/>
      <c r="N58" s="39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</row>
    <row r="59" spans="1:48" ht="12.75">
      <c r="A59" s="38"/>
      <c r="B59" s="38"/>
      <c r="C59" s="38"/>
      <c r="D59" s="39"/>
      <c r="E59" s="40"/>
      <c r="F59" s="41"/>
      <c r="G59" s="38"/>
      <c r="H59" s="39"/>
      <c r="I59" s="42"/>
      <c r="J59" s="43"/>
      <c r="K59" s="40"/>
      <c r="L59" s="41"/>
      <c r="M59" s="40"/>
      <c r="N59" s="39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</row>
    <row r="60" spans="1:48" ht="12.75">
      <c r="A60" s="38"/>
      <c r="B60" s="38"/>
      <c r="C60" s="38"/>
      <c r="D60" s="39"/>
      <c r="E60" s="40"/>
      <c r="F60" s="41"/>
      <c r="G60" s="38"/>
      <c r="H60" s="39"/>
      <c r="I60" s="42"/>
      <c r="J60" s="43"/>
      <c r="K60" s="40"/>
      <c r="L60" s="41"/>
      <c r="M60" s="40"/>
      <c r="N60" s="39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</row>
    <row r="61" spans="1:48" ht="12.75">
      <c r="A61" s="38"/>
      <c r="B61" s="38"/>
      <c r="C61" s="38"/>
      <c r="D61" s="39"/>
      <c r="E61" s="40"/>
      <c r="F61" s="41"/>
      <c r="G61" s="38"/>
      <c r="H61" s="39"/>
      <c r="I61" s="42"/>
      <c r="J61" s="43"/>
      <c r="K61" s="40"/>
      <c r="L61" s="41"/>
      <c r="M61" s="40"/>
      <c r="N61" s="39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</row>
    <row r="62" spans="1:48" ht="12.75">
      <c r="A62" s="38"/>
      <c r="B62" s="38"/>
      <c r="C62" s="38"/>
      <c r="D62" s="39"/>
      <c r="E62" s="40"/>
      <c r="F62" s="41"/>
      <c r="G62" s="38"/>
      <c r="H62" s="39"/>
      <c r="I62" s="42"/>
      <c r="J62" s="43"/>
      <c r="K62" s="40"/>
      <c r="L62" s="41"/>
      <c r="M62" s="40"/>
      <c r="N62" s="39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</row>
    <row r="63" spans="1:48" ht="12.75">
      <c r="A63" s="38"/>
      <c r="B63" s="38"/>
      <c r="C63" s="38"/>
      <c r="D63" s="39"/>
      <c r="E63" s="40"/>
      <c r="F63" s="41"/>
      <c r="G63" s="38"/>
      <c r="H63" s="39"/>
      <c r="I63" s="42"/>
      <c r="J63" s="43"/>
      <c r="K63" s="40"/>
      <c r="L63" s="41"/>
      <c r="M63" s="40"/>
      <c r="N63" s="39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</row>
    <row r="64" spans="1:48" ht="12.75">
      <c r="A64" s="38"/>
      <c r="B64" s="38"/>
      <c r="C64" s="38"/>
      <c r="D64" s="39"/>
      <c r="E64" s="40"/>
      <c r="F64" s="41"/>
      <c r="G64" s="38"/>
      <c r="H64" s="39"/>
      <c r="I64" s="42"/>
      <c r="J64" s="43"/>
      <c r="K64" s="40"/>
      <c r="L64" s="41"/>
      <c r="M64" s="40"/>
      <c r="N64" s="39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</row>
    <row r="65" spans="1:48" ht="12.75">
      <c r="A65" s="38"/>
      <c r="B65" s="38"/>
      <c r="C65" s="38"/>
      <c r="D65" s="39"/>
      <c r="E65" s="40"/>
      <c r="F65" s="41"/>
      <c r="G65" s="38"/>
      <c r="H65" s="39"/>
      <c r="I65" s="42"/>
      <c r="J65" s="43"/>
      <c r="K65" s="40"/>
      <c r="L65" s="41"/>
      <c r="M65" s="40"/>
      <c r="N65" s="39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</row>
    <row r="66" spans="1:48" ht="12.75">
      <c r="A66" s="38"/>
      <c r="B66" s="38"/>
      <c r="C66" s="38"/>
      <c r="D66" s="39"/>
      <c r="E66" s="40"/>
      <c r="F66" s="41"/>
      <c r="G66" s="38"/>
      <c r="H66" s="39"/>
      <c r="I66" s="42"/>
      <c r="J66" s="43"/>
      <c r="K66" s="40"/>
      <c r="L66" s="41"/>
      <c r="M66" s="40"/>
      <c r="N66" s="39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</row>
    <row r="67" spans="1:48" ht="12.75">
      <c r="A67" s="38"/>
      <c r="B67" s="38"/>
      <c r="C67" s="38"/>
      <c r="D67" s="39"/>
      <c r="E67" s="40"/>
      <c r="F67" s="41"/>
      <c r="G67" s="38"/>
      <c r="H67" s="39"/>
      <c r="I67" s="42"/>
      <c r="J67" s="43"/>
      <c r="K67" s="40"/>
      <c r="L67" s="41"/>
      <c r="M67" s="40"/>
      <c r="N67" s="39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</row>
    <row r="68" spans="1:48" ht="12.75">
      <c r="A68" s="38"/>
      <c r="B68" s="38"/>
      <c r="C68" s="38"/>
      <c r="D68" s="39"/>
      <c r="E68" s="40"/>
      <c r="F68" s="41"/>
      <c r="G68" s="38"/>
      <c r="H68" s="39"/>
      <c r="I68" s="42"/>
      <c r="J68" s="43"/>
      <c r="K68" s="40"/>
      <c r="L68" s="41"/>
      <c r="M68" s="40"/>
      <c r="N68" s="39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</row>
    <row r="69" spans="1:48" ht="12.75">
      <c r="A69" s="38"/>
      <c r="B69" s="38"/>
      <c r="C69" s="38"/>
      <c r="D69" s="39"/>
      <c r="E69" s="40"/>
      <c r="F69" s="41"/>
      <c r="G69" s="38"/>
      <c r="H69" s="39"/>
      <c r="I69" s="42"/>
      <c r="J69" s="43"/>
      <c r="K69" s="40"/>
      <c r="L69" s="41"/>
      <c r="M69" s="40"/>
      <c r="N69" s="39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</row>
    <row r="70" spans="1:48" ht="12.75">
      <c r="A70" s="38"/>
      <c r="B70" s="38"/>
      <c r="C70" s="38"/>
      <c r="D70" s="39"/>
      <c r="E70" s="40"/>
      <c r="F70" s="41"/>
      <c r="G70" s="38"/>
      <c r="H70" s="39"/>
      <c r="I70" s="42"/>
      <c r="J70" s="43"/>
      <c r="K70" s="40"/>
      <c r="L70" s="41"/>
      <c r="M70" s="40"/>
      <c r="N70" s="39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</row>
    <row r="71" spans="1:48" ht="12.75">
      <c r="A71" s="38"/>
      <c r="B71" s="38"/>
      <c r="C71" s="38"/>
      <c r="D71" s="39"/>
      <c r="E71" s="40"/>
      <c r="F71" s="41"/>
      <c r="G71" s="38"/>
      <c r="H71" s="39"/>
      <c r="I71" s="42"/>
      <c r="J71" s="43"/>
      <c r="K71" s="40"/>
      <c r="L71" s="41"/>
      <c r="M71" s="40"/>
      <c r="N71" s="39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</row>
    <row r="72" spans="1:48" ht="12.75">
      <c r="A72" s="38"/>
      <c r="B72" s="38"/>
      <c r="C72" s="38"/>
      <c r="D72" s="39"/>
      <c r="E72" s="40"/>
      <c r="F72" s="41"/>
      <c r="G72" s="38"/>
      <c r="H72" s="39"/>
      <c r="I72" s="42"/>
      <c r="J72" s="43"/>
      <c r="K72" s="40"/>
      <c r="L72" s="41"/>
      <c r="M72" s="40"/>
      <c r="N72" s="39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</row>
    <row r="73" spans="1:48" ht="12.75">
      <c r="A73" s="38"/>
      <c r="B73" s="38"/>
      <c r="C73" s="38"/>
      <c r="D73" s="39"/>
      <c r="E73" s="40"/>
      <c r="F73" s="41"/>
      <c r="G73" s="38"/>
      <c r="H73" s="39"/>
      <c r="I73" s="42"/>
      <c r="J73" s="43"/>
      <c r="K73" s="40"/>
      <c r="L73" s="41"/>
      <c r="M73" s="40"/>
      <c r="N73" s="39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</row>
    <row r="74" spans="1:48" ht="12.75">
      <c r="A74" s="38"/>
      <c r="B74" s="38"/>
      <c r="C74" s="38"/>
      <c r="D74" s="39"/>
      <c r="E74" s="40"/>
      <c r="F74" s="41"/>
      <c r="G74" s="38"/>
      <c r="H74" s="39"/>
      <c r="I74" s="42"/>
      <c r="J74" s="43"/>
      <c r="K74" s="40"/>
      <c r="L74" s="41"/>
      <c r="M74" s="40"/>
      <c r="N74" s="39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</row>
    <row r="75" spans="1:48" ht="12.75">
      <c r="A75" s="38"/>
      <c r="B75" s="38"/>
      <c r="C75" s="38"/>
      <c r="D75" s="39"/>
      <c r="E75" s="40"/>
      <c r="F75" s="41"/>
      <c r="G75" s="38"/>
      <c r="H75" s="39"/>
      <c r="I75" s="42"/>
      <c r="J75" s="43"/>
      <c r="K75" s="40"/>
      <c r="L75" s="41"/>
      <c r="M75" s="40"/>
      <c r="N75" s="39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</row>
    <row r="76" spans="1:48" ht="12.75">
      <c r="A76" s="38"/>
      <c r="B76" s="38"/>
      <c r="C76" s="38"/>
      <c r="D76" s="39"/>
      <c r="E76" s="40"/>
      <c r="F76" s="41"/>
      <c r="G76" s="38"/>
      <c r="H76" s="39"/>
      <c r="I76" s="42"/>
      <c r="J76" s="43"/>
      <c r="K76" s="40"/>
      <c r="L76" s="41"/>
      <c r="M76" s="40"/>
      <c r="N76" s="39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</row>
    <row r="77" spans="1:48" ht="12.75">
      <c r="A77" s="38"/>
      <c r="B77" s="38"/>
      <c r="C77" s="38"/>
      <c r="D77" s="39"/>
      <c r="E77" s="40"/>
      <c r="F77" s="41"/>
      <c r="G77" s="38"/>
      <c r="H77" s="39"/>
      <c r="I77" s="42"/>
      <c r="J77" s="43"/>
      <c r="K77" s="40"/>
      <c r="L77" s="41"/>
      <c r="M77" s="40"/>
      <c r="N77" s="39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</row>
    <row r="78" spans="1:48" ht="12.75">
      <c r="A78" s="38"/>
      <c r="B78" s="38"/>
      <c r="C78" s="38"/>
      <c r="D78" s="39"/>
      <c r="E78" s="40"/>
      <c r="F78" s="41"/>
      <c r="G78" s="38"/>
      <c r="H78" s="39"/>
      <c r="I78" s="42"/>
      <c r="J78" s="43"/>
      <c r="K78" s="40"/>
      <c r="L78" s="41"/>
      <c r="M78" s="40"/>
      <c r="N78" s="39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</row>
    <row r="79" spans="1:48" ht="12.75">
      <c r="A79" s="38"/>
      <c r="B79" s="38"/>
      <c r="C79" s="38"/>
      <c r="D79" s="39"/>
      <c r="E79" s="40"/>
      <c r="F79" s="41"/>
      <c r="G79" s="38"/>
      <c r="H79" s="39"/>
      <c r="I79" s="42"/>
      <c r="J79" s="43"/>
      <c r="K79" s="40"/>
      <c r="L79" s="41"/>
      <c r="M79" s="40"/>
      <c r="N79" s="39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</row>
    <row r="80" spans="1:48" ht="12.75">
      <c r="A80" s="38"/>
      <c r="B80" s="38"/>
      <c r="C80" s="38"/>
      <c r="D80" s="39"/>
      <c r="E80" s="40"/>
      <c r="F80" s="41"/>
      <c r="G80" s="38"/>
      <c r="H80" s="39"/>
      <c r="I80" s="42"/>
      <c r="J80" s="43"/>
      <c r="K80" s="40"/>
      <c r="L80" s="41"/>
      <c r="M80" s="40"/>
      <c r="N80" s="39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</row>
    <row r="81" spans="1:48" ht="12.75">
      <c r="A81" s="38"/>
      <c r="B81" s="38"/>
      <c r="C81" s="38"/>
      <c r="D81" s="39"/>
      <c r="E81" s="40"/>
      <c r="F81" s="41"/>
      <c r="G81" s="38"/>
      <c r="H81" s="39"/>
      <c r="I81" s="42"/>
      <c r="J81" s="43"/>
      <c r="K81" s="40"/>
      <c r="L81" s="41"/>
      <c r="M81" s="40"/>
      <c r="N81" s="39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</row>
    <row r="82" spans="1:48" ht="12.75">
      <c r="A82" s="38"/>
      <c r="B82" s="38"/>
      <c r="C82" s="38"/>
      <c r="D82" s="39"/>
      <c r="E82" s="40"/>
      <c r="F82" s="41"/>
      <c r="G82" s="38"/>
      <c r="H82" s="39"/>
      <c r="I82" s="42"/>
      <c r="J82" s="43"/>
      <c r="K82" s="40"/>
      <c r="L82" s="41"/>
      <c r="M82" s="40"/>
      <c r="N82" s="39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</row>
    <row r="83" spans="1:48" ht="12.75">
      <c r="A83" s="38"/>
      <c r="B83" s="38"/>
      <c r="C83" s="38"/>
      <c r="D83" s="39"/>
      <c r="E83" s="40"/>
      <c r="F83" s="41"/>
      <c r="G83" s="38"/>
      <c r="H83" s="39"/>
      <c r="I83" s="42"/>
      <c r="J83" s="43"/>
      <c r="K83" s="40"/>
      <c r="L83" s="41"/>
      <c r="M83" s="40"/>
      <c r="N83" s="39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</row>
    <row r="84" spans="1:48" ht="12.75">
      <c r="A84" s="38"/>
      <c r="B84" s="38"/>
      <c r="C84" s="38"/>
      <c r="D84" s="39"/>
      <c r="E84" s="40"/>
      <c r="F84" s="41"/>
      <c r="G84" s="38"/>
      <c r="H84" s="39"/>
      <c r="I84" s="42"/>
      <c r="J84" s="43"/>
      <c r="K84" s="40"/>
      <c r="L84" s="41"/>
      <c r="M84" s="40"/>
      <c r="N84" s="39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</row>
    <row r="85" spans="1:48" ht="12.75">
      <c r="A85" s="38"/>
      <c r="B85" s="38"/>
      <c r="C85" s="38"/>
      <c r="D85" s="39"/>
      <c r="E85" s="40"/>
      <c r="F85" s="41"/>
      <c r="G85" s="38"/>
      <c r="H85" s="39"/>
      <c r="I85" s="42"/>
      <c r="J85" s="43"/>
      <c r="K85" s="40"/>
      <c r="L85" s="41"/>
      <c r="M85" s="40"/>
      <c r="N85" s="39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</row>
    <row r="86" spans="1:48" ht="12.75">
      <c r="A86" s="38"/>
      <c r="B86" s="38"/>
      <c r="C86" s="38"/>
      <c r="D86" s="39"/>
      <c r="E86" s="40"/>
      <c r="F86" s="41"/>
      <c r="G86" s="38"/>
      <c r="H86" s="39"/>
      <c r="I86" s="42"/>
      <c r="J86" s="43"/>
      <c r="K86" s="40"/>
      <c r="L86" s="41"/>
      <c r="M86" s="40"/>
      <c r="N86" s="39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</row>
    <row r="87" spans="1:48" ht="12.75">
      <c r="A87" s="38"/>
      <c r="B87" s="38"/>
      <c r="C87" s="38"/>
      <c r="D87" s="39"/>
      <c r="E87" s="40"/>
      <c r="F87" s="41"/>
      <c r="G87" s="38"/>
      <c r="H87" s="39"/>
      <c r="I87" s="42"/>
      <c r="J87" s="43"/>
      <c r="K87" s="40"/>
      <c r="L87" s="41"/>
      <c r="M87" s="40"/>
      <c r="N87" s="39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</row>
    <row r="88" spans="1:48" ht="12.75">
      <c r="A88" s="38"/>
      <c r="B88" s="38"/>
      <c r="C88" s="38"/>
      <c r="D88" s="39"/>
      <c r="E88" s="40"/>
      <c r="F88" s="41"/>
      <c r="G88" s="38"/>
      <c r="H88" s="39"/>
      <c r="I88" s="42"/>
      <c r="J88" s="43"/>
      <c r="K88" s="40"/>
      <c r="L88" s="41"/>
      <c r="M88" s="40"/>
      <c r="N88" s="39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</row>
    <row r="89" spans="1:48" ht="12.75">
      <c r="A89" s="38"/>
      <c r="B89" s="38"/>
      <c r="C89" s="38"/>
      <c r="D89" s="39"/>
      <c r="E89" s="40"/>
      <c r="F89" s="41"/>
      <c r="G89" s="38"/>
      <c r="H89" s="39"/>
      <c r="I89" s="42"/>
      <c r="J89" s="43"/>
      <c r="K89" s="40"/>
      <c r="L89" s="41"/>
      <c r="M89" s="40"/>
      <c r="N89" s="39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</row>
    <row r="90" spans="1:48" ht="12.75">
      <c r="A90" s="38"/>
      <c r="B90" s="38"/>
      <c r="C90" s="38"/>
      <c r="D90" s="39"/>
      <c r="E90" s="40"/>
      <c r="F90" s="41"/>
      <c r="G90" s="38"/>
      <c r="H90" s="39"/>
      <c r="I90" s="42"/>
      <c r="J90" s="43"/>
      <c r="K90" s="40"/>
      <c r="L90" s="41"/>
      <c r="M90" s="40"/>
      <c r="N90" s="39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</row>
    <row r="91" spans="1:48" ht="12.75">
      <c r="A91" s="38"/>
      <c r="B91" s="38"/>
      <c r="C91" s="38"/>
      <c r="D91" s="39"/>
      <c r="E91" s="40"/>
      <c r="F91" s="41"/>
      <c r="G91" s="38"/>
      <c r="H91" s="39"/>
      <c r="I91" s="42"/>
      <c r="J91" s="43"/>
      <c r="K91" s="40"/>
      <c r="L91" s="41"/>
      <c r="M91" s="40"/>
      <c r="N91" s="39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</row>
    <row r="92" spans="1:48" ht="12.75">
      <c r="A92" s="38"/>
      <c r="B92" s="38"/>
      <c r="C92" s="38"/>
      <c r="D92" s="39"/>
      <c r="E92" s="40"/>
      <c r="F92" s="41"/>
      <c r="G92" s="38"/>
      <c r="H92" s="39"/>
      <c r="I92" s="42"/>
      <c r="J92" s="43"/>
      <c r="K92" s="40"/>
      <c r="L92" s="41"/>
      <c r="M92" s="40"/>
      <c r="N92" s="39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</row>
    <row r="93" spans="1:48" ht="12.75">
      <c r="A93" s="38"/>
      <c r="B93" s="38"/>
      <c r="C93" s="38"/>
      <c r="D93" s="39"/>
      <c r="E93" s="40"/>
      <c r="F93" s="41"/>
      <c r="G93" s="38"/>
      <c r="H93" s="39"/>
      <c r="I93" s="42"/>
      <c r="J93" s="43"/>
      <c r="K93" s="40"/>
      <c r="L93" s="41"/>
      <c r="M93" s="40"/>
      <c r="N93" s="39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</row>
    <row r="94" spans="1:48" ht="12.75">
      <c r="A94" s="38"/>
      <c r="B94" s="38"/>
      <c r="C94" s="38"/>
      <c r="D94" s="39"/>
      <c r="E94" s="40"/>
      <c r="F94" s="41"/>
      <c r="G94" s="38"/>
      <c r="H94" s="39"/>
      <c r="I94" s="42"/>
      <c r="J94" s="43"/>
      <c r="K94" s="40"/>
      <c r="L94" s="41"/>
      <c r="M94" s="40"/>
      <c r="N94" s="39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</row>
    <row r="95" spans="1:48" ht="12.75">
      <c r="A95" s="38"/>
      <c r="B95" s="38"/>
      <c r="C95" s="38"/>
      <c r="D95" s="39"/>
      <c r="E95" s="40"/>
      <c r="F95" s="41"/>
      <c r="G95" s="38"/>
      <c r="H95" s="39"/>
      <c r="I95" s="42"/>
      <c r="J95" s="43"/>
      <c r="K95" s="40"/>
      <c r="L95" s="41"/>
      <c r="M95" s="40"/>
      <c r="N95" s="39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</row>
    <row r="96" spans="1:48" ht="12.75">
      <c r="A96" s="38"/>
      <c r="B96" s="38"/>
      <c r="C96" s="38"/>
      <c r="D96" s="39"/>
      <c r="E96" s="40"/>
      <c r="F96" s="41"/>
      <c r="G96" s="38"/>
      <c r="H96" s="39"/>
      <c r="I96" s="42"/>
      <c r="J96" s="43"/>
      <c r="K96" s="40"/>
      <c r="L96" s="41"/>
      <c r="M96" s="40"/>
      <c r="N96" s="39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</row>
    <row r="97" spans="1:48" ht="12.75">
      <c r="A97" s="38"/>
      <c r="B97" s="38"/>
      <c r="C97" s="38"/>
      <c r="D97" s="39"/>
      <c r="E97" s="40"/>
      <c r="F97" s="41"/>
      <c r="G97" s="38"/>
      <c r="H97" s="39"/>
      <c r="I97" s="42"/>
      <c r="J97" s="43"/>
      <c r="K97" s="40"/>
      <c r="L97" s="41"/>
      <c r="M97" s="40"/>
      <c r="N97" s="39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</row>
    <row r="98" spans="1:48" ht="12.75">
      <c r="A98" s="38"/>
      <c r="B98" s="38"/>
      <c r="C98" s="38"/>
      <c r="D98" s="39"/>
      <c r="E98" s="40"/>
      <c r="F98" s="41"/>
      <c r="G98" s="38"/>
      <c r="H98" s="39"/>
      <c r="I98" s="42"/>
      <c r="J98" s="43"/>
      <c r="K98" s="40"/>
      <c r="L98" s="41"/>
      <c r="M98" s="40"/>
      <c r="N98" s="39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</row>
    <row r="99" spans="1:48" ht="12.75">
      <c r="A99" s="38"/>
      <c r="B99" s="38"/>
      <c r="C99" s="38"/>
      <c r="D99" s="39"/>
      <c r="E99" s="40"/>
      <c r="F99" s="41"/>
      <c r="G99" s="38"/>
      <c r="H99" s="39"/>
      <c r="I99" s="42"/>
      <c r="J99" s="43"/>
      <c r="K99" s="40"/>
      <c r="L99" s="41"/>
      <c r="M99" s="40"/>
      <c r="N99" s="39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</row>
    <row r="100" spans="1:48" ht="12.75">
      <c r="A100" s="38"/>
      <c r="B100" s="38"/>
      <c r="C100" s="38"/>
      <c r="D100" s="39"/>
      <c r="E100" s="40"/>
      <c r="F100" s="41"/>
      <c r="G100" s="38"/>
      <c r="H100" s="39"/>
      <c r="I100" s="42"/>
      <c r="J100" s="43"/>
      <c r="K100" s="40"/>
      <c r="L100" s="41"/>
      <c r="M100" s="40"/>
      <c r="N100" s="39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</row>
    <row r="101" spans="1:48" ht="12.75">
      <c r="A101" s="38"/>
      <c r="B101" s="38"/>
      <c r="C101" s="38"/>
      <c r="D101" s="39"/>
      <c r="E101" s="40"/>
      <c r="F101" s="41"/>
      <c r="G101" s="38"/>
      <c r="H101" s="39"/>
      <c r="I101" s="42"/>
      <c r="J101" s="43"/>
      <c r="K101" s="40"/>
      <c r="L101" s="41"/>
      <c r="M101" s="40"/>
      <c r="N101" s="39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</row>
    <row r="102" spans="1:48" ht="12.75">
      <c r="A102" s="38"/>
      <c r="B102" s="38"/>
      <c r="C102" s="38"/>
      <c r="D102" s="39"/>
      <c r="E102" s="40"/>
      <c r="F102" s="41"/>
      <c r="G102" s="38"/>
      <c r="H102" s="39"/>
      <c r="I102" s="42"/>
      <c r="J102" s="43"/>
      <c r="K102" s="40"/>
      <c r="L102" s="41"/>
      <c r="M102" s="40"/>
      <c r="N102" s="39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</row>
    <row r="103" spans="1:48" ht="12.75">
      <c r="A103" s="38"/>
      <c r="B103" s="38"/>
      <c r="C103" s="38"/>
      <c r="D103" s="39"/>
      <c r="E103" s="40"/>
      <c r="F103" s="41"/>
      <c r="G103" s="38"/>
      <c r="H103" s="39"/>
      <c r="I103" s="42"/>
      <c r="J103" s="43"/>
      <c r="K103" s="40"/>
      <c r="L103" s="41"/>
      <c r="M103" s="40"/>
      <c r="N103" s="39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</row>
    <row r="104" spans="1:48" ht="12.75">
      <c r="A104" s="38"/>
      <c r="B104" s="38"/>
      <c r="C104" s="38"/>
      <c r="D104" s="39"/>
      <c r="E104" s="40"/>
      <c r="F104" s="41"/>
      <c r="G104" s="38"/>
      <c r="H104" s="39"/>
      <c r="I104" s="42"/>
      <c r="J104" s="43"/>
      <c r="K104" s="40"/>
      <c r="L104" s="41"/>
      <c r="M104" s="40"/>
      <c r="N104" s="39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</row>
    <row r="105" spans="1:48" ht="12.75">
      <c r="A105" s="38"/>
      <c r="B105" s="38"/>
      <c r="C105" s="38"/>
      <c r="D105" s="39"/>
      <c r="E105" s="40"/>
      <c r="F105" s="41"/>
      <c r="G105" s="38"/>
      <c r="H105" s="39"/>
      <c r="I105" s="42"/>
      <c r="J105" s="43"/>
      <c r="K105" s="40"/>
      <c r="L105" s="41"/>
      <c r="M105" s="40"/>
      <c r="N105" s="39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</row>
    <row r="106" spans="1:48" ht="12.75">
      <c r="A106" s="38"/>
      <c r="B106" s="38"/>
      <c r="C106" s="38"/>
      <c r="D106" s="39"/>
      <c r="E106" s="40"/>
      <c r="F106" s="41"/>
      <c r="G106" s="38"/>
      <c r="H106" s="39"/>
      <c r="I106" s="42"/>
      <c r="J106" s="43"/>
      <c r="K106" s="40"/>
      <c r="L106" s="41"/>
      <c r="M106" s="40"/>
      <c r="N106" s="39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</row>
    <row r="107" spans="1:48" ht="12.75">
      <c r="A107" s="38"/>
      <c r="B107" s="38"/>
      <c r="C107" s="38"/>
      <c r="D107" s="39"/>
      <c r="E107" s="40"/>
      <c r="F107" s="41"/>
      <c r="G107" s="38"/>
      <c r="H107" s="39"/>
      <c r="I107" s="42"/>
      <c r="J107" s="43"/>
      <c r="K107" s="40"/>
      <c r="L107" s="41"/>
      <c r="M107" s="40"/>
      <c r="N107" s="39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</row>
    <row r="108" spans="1:48" ht="12.75">
      <c r="A108" s="38"/>
      <c r="B108" s="38"/>
      <c r="C108" s="38"/>
      <c r="D108" s="39"/>
      <c r="E108" s="40"/>
      <c r="F108" s="41"/>
      <c r="G108" s="38"/>
      <c r="H108" s="39"/>
      <c r="I108" s="42"/>
      <c r="J108" s="43"/>
      <c r="K108" s="40"/>
      <c r="L108" s="41"/>
      <c r="M108" s="40"/>
      <c r="N108" s="39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</row>
    <row r="109" spans="1:48" ht="12.75">
      <c r="A109" s="38"/>
      <c r="B109" s="38"/>
      <c r="C109" s="38"/>
      <c r="D109" s="39"/>
      <c r="E109" s="40"/>
      <c r="F109" s="41"/>
      <c r="G109" s="38"/>
      <c r="H109" s="39"/>
      <c r="I109" s="42"/>
      <c r="J109" s="43"/>
      <c r="K109" s="40"/>
      <c r="L109" s="41"/>
      <c r="M109" s="40"/>
      <c r="N109" s="39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</row>
    <row r="110" spans="1:48" ht="12.75">
      <c r="A110" s="38"/>
      <c r="B110" s="38"/>
      <c r="C110" s="38"/>
      <c r="D110" s="39"/>
      <c r="E110" s="40"/>
      <c r="F110" s="41"/>
      <c r="G110" s="38"/>
      <c r="H110" s="39"/>
      <c r="I110" s="42"/>
      <c r="J110" s="43"/>
      <c r="K110" s="40"/>
      <c r="L110" s="41"/>
      <c r="M110" s="40"/>
      <c r="N110" s="39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</row>
    <row r="111" spans="1:48" ht="12.75">
      <c r="A111" s="38"/>
      <c r="B111" s="38"/>
      <c r="C111" s="38"/>
      <c r="D111" s="39"/>
      <c r="E111" s="40"/>
      <c r="F111" s="41"/>
      <c r="G111" s="38"/>
      <c r="H111" s="39"/>
      <c r="I111" s="42"/>
      <c r="J111" s="43"/>
      <c r="K111" s="40"/>
      <c r="L111" s="41"/>
      <c r="M111" s="40"/>
      <c r="N111" s="39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</row>
    <row r="112" spans="1:48" ht="12.75">
      <c r="A112" s="38"/>
      <c r="B112" s="38"/>
      <c r="C112" s="38"/>
      <c r="D112" s="39"/>
      <c r="E112" s="40"/>
      <c r="F112" s="41"/>
      <c r="G112" s="38"/>
      <c r="H112" s="39"/>
      <c r="I112" s="42"/>
      <c r="J112" s="43"/>
      <c r="K112" s="40"/>
      <c r="L112" s="41"/>
      <c r="M112" s="40"/>
      <c r="N112" s="39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</row>
    <row r="113" spans="1:48" ht="12.75">
      <c r="A113" s="38"/>
      <c r="B113" s="38"/>
      <c r="C113" s="38"/>
      <c r="D113" s="39"/>
      <c r="E113" s="40"/>
      <c r="F113" s="41"/>
      <c r="G113" s="38"/>
      <c r="H113" s="39"/>
      <c r="I113" s="42"/>
      <c r="J113" s="43"/>
      <c r="K113" s="40"/>
      <c r="L113" s="41"/>
      <c r="M113" s="40"/>
      <c r="N113" s="39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</row>
    <row r="114" spans="1:48" ht="12.75">
      <c r="A114" s="38"/>
      <c r="B114" s="38"/>
      <c r="C114" s="38"/>
      <c r="D114" s="39"/>
      <c r="E114" s="40"/>
      <c r="F114" s="41"/>
      <c r="G114" s="38"/>
      <c r="H114" s="39"/>
      <c r="I114" s="42"/>
      <c r="J114" s="43"/>
      <c r="K114" s="40"/>
      <c r="L114" s="41"/>
      <c r="M114" s="40"/>
      <c r="N114" s="39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</row>
    <row r="115" spans="1:48" ht="12.75">
      <c r="A115" s="38"/>
      <c r="B115" s="38"/>
      <c r="C115" s="38"/>
      <c r="D115" s="39"/>
      <c r="E115" s="40"/>
      <c r="F115" s="41"/>
      <c r="G115" s="38"/>
      <c r="H115" s="39"/>
      <c r="I115" s="42"/>
      <c r="J115" s="43"/>
      <c r="K115" s="40"/>
      <c r="L115" s="41"/>
      <c r="M115" s="40"/>
      <c r="N115" s="39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</row>
    <row r="116" spans="1:48" ht="12.75">
      <c r="A116" s="38"/>
      <c r="B116" s="38"/>
      <c r="C116" s="38"/>
      <c r="D116" s="39"/>
      <c r="E116" s="40"/>
      <c r="F116" s="41"/>
      <c r="G116" s="38"/>
      <c r="H116" s="39"/>
      <c r="I116" s="42"/>
      <c r="J116" s="43"/>
      <c r="K116" s="40"/>
      <c r="L116" s="41"/>
      <c r="M116" s="40"/>
      <c r="N116" s="39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</row>
    <row r="117" spans="1:48" ht="12.75">
      <c r="A117" s="44"/>
      <c r="B117" s="45"/>
      <c r="C117" s="38"/>
      <c r="D117" s="39"/>
      <c r="E117" s="40"/>
      <c r="F117" s="41"/>
      <c r="G117" s="38"/>
      <c r="H117" s="39"/>
      <c r="I117" s="42"/>
      <c r="J117" s="43"/>
      <c r="K117" s="40"/>
      <c r="L117" s="41"/>
      <c r="M117" s="40"/>
      <c r="N117" s="39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</row>
    <row r="118" spans="2:48" ht="12.75">
      <c r="B118" s="29"/>
      <c r="C118" s="38"/>
      <c r="D118" s="39"/>
      <c r="E118" s="40"/>
      <c r="F118" s="41"/>
      <c r="G118" s="38"/>
      <c r="H118" s="39"/>
      <c r="I118" s="42"/>
      <c r="J118" s="43"/>
      <c r="K118" s="40"/>
      <c r="L118" s="41"/>
      <c r="M118" s="40"/>
      <c r="N118" s="39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</row>
    <row r="119" spans="2:48" ht="12.75">
      <c r="B119" s="29"/>
      <c r="C119" s="38"/>
      <c r="D119" s="39"/>
      <c r="E119" s="40"/>
      <c r="F119" s="41"/>
      <c r="G119" s="38"/>
      <c r="H119" s="39"/>
      <c r="I119" s="42"/>
      <c r="J119" s="43"/>
      <c r="K119" s="40"/>
      <c r="L119" s="41"/>
      <c r="M119" s="40"/>
      <c r="N119" s="39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</row>
    <row r="120" spans="2:48" ht="12.75">
      <c r="B120" s="29"/>
      <c r="C120" s="38"/>
      <c r="D120" s="39"/>
      <c r="E120" s="40"/>
      <c r="F120" s="41"/>
      <c r="G120" s="38"/>
      <c r="H120" s="39"/>
      <c r="I120" s="42"/>
      <c r="J120" s="43"/>
      <c r="K120" s="40"/>
      <c r="L120" s="41"/>
      <c r="M120" s="40"/>
      <c r="N120" s="39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</row>
    <row r="121" spans="2:48" ht="12.75">
      <c r="B121" s="29"/>
      <c r="C121" s="38"/>
      <c r="D121" s="39"/>
      <c r="E121" s="40"/>
      <c r="F121" s="41"/>
      <c r="G121" s="38"/>
      <c r="H121" s="39"/>
      <c r="I121" s="42"/>
      <c r="J121" s="43"/>
      <c r="K121" s="40"/>
      <c r="L121" s="41"/>
      <c r="M121" s="40"/>
      <c r="N121" s="39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</row>
    <row r="122" spans="2:48" ht="12.75">
      <c r="B122" s="29"/>
      <c r="C122" s="38"/>
      <c r="D122" s="39"/>
      <c r="E122" s="40"/>
      <c r="F122" s="41"/>
      <c r="G122" s="38"/>
      <c r="H122" s="39"/>
      <c r="I122" s="42"/>
      <c r="J122" s="43"/>
      <c r="K122" s="40"/>
      <c r="L122" s="41"/>
      <c r="M122" s="40"/>
      <c r="N122" s="39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</row>
  </sheetData>
  <sheetProtection/>
  <mergeCells count="10">
    <mergeCell ref="I3:J3"/>
    <mergeCell ref="K3:L3"/>
    <mergeCell ref="E54:G54"/>
    <mergeCell ref="A1:N1"/>
    <mergeCell ref="A2:A3"/>
    <mergeCell ref="B2:B3"/>
    <mergeCell ref="C2:L2"/>
    <mergeCell ref="C3:D3"/>
    <mergeCell ref="E3:F3"/>
    <mergeCell ref="G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23"/>
  <sheetViews>
    <sheetView tabSelected="1" zoomScalePageLayoutView="0" workbookViewId="0" topLeftCell="A24">
      <selection activeCell="D58" sqref="D58"/>
    </sheetView>
  </sheetViews>
  <sheetFormatPr defaultColWidth="9.140625" defaultRowHeight="12.75"/>
  <cols>
    <col min="1" max="1" width="5.28125" style="1" customWidth="1"/>
    <col min="2" max="2" width="55.421875" style="1" bestFit="1" customWidth="1"/>
    <col min="3" max="3" width="8.140625" style="1" customWidth="1"/>
    <col min="4" max="4" width="11.421875" style="20" bestFit="1" customWidth="1"/>
    <col min="5" max="5" width="7.57421875" style="7" customWidth="1"/>
    <col min="6" max="6" width="12.00390625" style="21" bestFit="1" customWidth="1"/>
    <col min="7" max="7" width="7.421875" style="1" customWidth="1"/>
    <col min="8" max="8" width="10.28125" style="20" bestFit="1" customWidth="1"/>
    <col min="9" max="9" width="8.57421875" style="9" customWidth="1"/>
    <col min="10" max="10" width="10.28125" style="24" bestFit="1" customWidth="1"/>
    <col min="11" max="11" width="9.00390625" style="7" customWidth="1"/>
    <col min="12" max="12" width="8.7109375" style="21" bestFit="1" customWidth="1"/>
    <col min="13" max="13" width="13.140625" style="7" bestFit="1" customWidth="1"/>
    <col min="14" max="14" width="11.7109375" style="20" customWidth="1"/>
    <col min="15" max="15" width="9.421875" style="1" bestFit="1" customWidth="1"/>
    <col min="16" max="16384" width="9.140625" style="1" customWidth="1"/>
  </cols>
  <sheetData>
    <row r="1" spans="1:14" ht="15.75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7.25" customHeight="1">
      <c r="A2" s="59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3" ht="15" customHeight="1">
      <c r="A3" s="60" t="s">
        <v>1</v>
      </c>
      <c r="B3" s="61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49"/>
    </row>
    <row r="4" spans="1:15" ht="43.5" customHeight="1">
      <c r="A4" s="60"/>
      <c r="B4" s="61"/>
      <c r="C4" s="63" t="s">
        <v>27</v>
      </c>
      <c r="D4" s="63"/>
      <c r="E4" s="64" t="s">
        <v>26</v>
      </c>
      <c r="F4" s="64"/>
      <c r="G4" s="65" t="s">
        <v>28</v>
      </c>
      <c r="H4" s="65"/>
      <c r="I4" s="55" t="s">
        <v>29</v>
      </c>
      <c r="J4" s="55"/>
      <c r="K4" s="56" t="s">
        <v>30</v>
      </c>
      <c r="L4" s="56"/>
      <c r="M4" s="48" t="s">
        <v>31</v>
      </c>
      <c r="N4" s="25" t="s">
        <v>32</v>
      </c>
      <c r="O4" s="25" t="s">
        <v>61</v>
      </c>
    </row>
    <row r="5" spans="1:14" ht="15" customHeight="1">
      <c r="A5" s="47">
        <v>1</v>
      </c>
      <c r="B5" s="5" t="s">
        <v>2</v>
      </c>
      <c r="C5" s="6">
        <v>40</v>
      </c>
      <c r="D5" s="19">
        <f>C5*N5</f>
        <v>44</v>
      </c>
      <c r="E5" s="6"/>
      <c r="F5" s="21">
        <f>E5*N5</f>
        <v>0</v>
      </c>
      <c r="G5" s="13">
        <v>1</v>
      </c>
      <c r="H5" s="22">
        <f>G5*N5</f>
        <v>1.1</v>
      </c>
      <c r="I5" s="6">
        <v>46</v>
      </c>
      <c r="J5" s="23">
        <f>I5*N5</f>
        <v>50.6</v>
      </c>
      <c r="K5" s="6">
        <v>3</v>
      </c>
      <c r="L5" s="19">
        <f>K5*N5</f>
        <v>3.3000000000000003</v>
      </c>
      <c r="M5" s="14">
        <f>C5+E5+G5+I5+K5</f>
        <v>90</v>
      </c>
      <c r="N5" s="20">
        <v>1.1</v>
      </c>
    </row>
    <row r="6" spans="1:14" ht="15" customHeight="1">
      <c r="A6" s="47">
        <v>2</v>
      </c>
      <c r="B6" s="5" t="s">
        <v>3</v>
      </c>
      <c r="C6" s="6"/>
      <c r="D6" s="19">
        <f>C6*N6</f>
        <v>0</v>
      </c>
      <c r="E6" s="6"/>
      <c r="F6" s="21">
        <f>E6*N6</f>
        <v>0</v>
      </c>
      <c r="G6" s="13">
        <v>0</v>
      </c>
      <c r="H6" s="22">
        <f>G6*N6</f>
        <v>0</v>
      </c>
      <c r="I6" s="6"/>
      <c r="J6" s="23">
        <f>I6*N6</f>
        <v>0</v>
      </c>
      <c r="K6" s="6">
        <v>3</v>
      </c>
      <c r="L6" s="19">
        <f>K6*N6</f>
        <v>9.600000000000001</v>
      </c>
      <c r="M6" s="14">
        <f>C6+E6+G6+I6+K6</f>
        <v>3</v>
      </c>
      <c r="N6" s="20">
        <v>3.2</v>
      </c>
    </row>
    <row r="7" spans="1:14" ht="14.25">
      <c r="A7" s="47">
        <v>3</v>
      </c>
      <c r="B7" s="5" t="s">
        <v>4</v>
      </c>
      <c r="C7" s="6">
        <v>10</v>
      </c>
      <c r="D7" s="19">
        <f aca="true" t="shared" si="0" ref="D7:D49">C7*N7</f>
        <v>6.8999999999999995</v>
      </c>
      <c r="E7" s="6"/>
      <c r="F7" s="21">
        <f aca="true" t="shared" si="1" ref="F7:F48">E7*N7</f>
        <v>0</v>
      </c>
      <c r="G7" s="13">
        <v>2</v>
      </c>
      <c r="H7" s="22">
        <f aca="true" t="shared" si="2" ref="H7:H49">G7*N7</f>
        <v>1.38</v>
      </c>
      <c r="I7" s="6"/>
      <c r="J7" s="23">
        <f aca="true" t="shared" si="3" ref="J7:J49">I7*N7</f>
        <v>0</v>
      </c>
      <c r="K7" s="6">
        <v>5</v>
      </c>
      <c r="L7" s="19">
        <f aca="true" t="shared" si="4" ref="L7:L49">K7*N7</f>
        <v>3.4499999999999997</v>
      </c>
      <c r="M7" s="14">
        <f aca="true" t="shared" si="5" ref="M7:M45">C7+E7+G7+I7+K7</f>
        <v>17</v>
      </c>
      <c r="N7" s="20">
        <v>0.69</v>
      </c>
    </row>
    <row r="8" spans="1:14" ht="14.25">
      <c r="A8" s="47">
        <v>4</v>
      </c>
      <c r="B8" s="5" t="s">
        <v>5</v>
      </c>
      <c r="C8" s="6"/>
      <c r="D8" s="19">
        <f t="shared" si="0"/>
        <v>0</v>
      </c>
      <c r="E8" s="6"/>
      <c r="F8" s="21">
        <f t="shared" si="1"/>
        <v>0</v>
      </c>
      <c r="G8" s="13">
        <v>20</v>
      </c>
      <c r="H8" s="22">
        <f t="shared" si="2"/>
        <v>10.4</v>
      </c>
      <c r="I8" s="6"/>
      <c r="J8" s="23">
        <f t="shared" si="3"/>
        <v>0</v>
      </c>
      <c r="K8" s="6">
        <v>6</v>
      </c>
      <c r="L8" s="19">
        <f t="shared" si="4"/>
        <v>3.12</v>
      </c>
      <c r="M8" s="14">
        <f t="shared" si="5"/>
        <v>26</v>
      </c>
      <c r="N8" s="20">
        <v>0.52</v>
      </c>
    </row>
    <row r="9" spans="1:14" ht="15" customHeight="1">
      <c r="A9" s="47">
        <v>5</v>
      </c>
      <c r="B9" s="5" t="s">
        <v>6</v>
      </c>
      <c r="C9" s="6">
        <v>40</v>
      </c>
      <c r="D9" s="19">
        <f t="shared" si="0"/>
        <v>39.2</v>
      </c>
      <c r="E9" s="6"/>
      <c r="F9" s="21">
        <f t="shared" si="1"/>
        <v>0</v>
      </c>
      <c r="G9" s="13">
        <v>0</v>
      </c>
      <c r="H9" s="22">
        <f t="shared" si="2"/>
        <v>0</v>
      </c>
      <c r="I9" s="6">
        <v>5</v>
      </c>
      <c r="J9" s="23">
        <f t="shared" si="3"/>
        <v>4.9</v>
      </c>
      <c r="K9" s="6">
        <v>10</v>
      </c>
      <c r="L9" s="19">
        <f t="shared" si="4"/>
        <v>9.8</v>
      </c>
      <c r="M9" s="14">
        <f t="shared" si="5"/>
        <v>55</v>
      </c>
      <c r="N9" s="20">
        <v>0.98</v>
      </c>
    </row>
    <row r="10" spans="1:14" ht="14.25">
      <c r="A10" s="47">
        <v>6</v>
      </c>
      <c r="B10" s="5" t="s">
        <v>7</v>
      </c>
      <c r="C10" s="6"/>
      <c r="D10" s="19">
        <f t="shared" si="0"/>
        <v>0</v>
      </c>
      <c r="E10" s="6">
        <v>1</v>
      </c>
      <c r="F10" s="21">
        <f t="shared" si="1"/>
        <v>3.2</v>
      </c>
      <c r="G10" s="13">
        <v>6</v>
      </c>
      <c r="H10" s="22">
        <f t="shared" si="2"/>
        <v>19.200000000000003</v>
      </c>
      <c r="I10" s="6">
        <v>25</v>
      </c>
      <c r="J10" s="23">
        <f t="shared" si="3"/>
        <v>80</v>
      </c>
      <c r="K10" s="6"/>
      <c r="L10" s="19">
        <f t="shared" si="4"/>
        <v>0</v>
      </c>
      <c r="M10" s="14">
        <f t="shared" si="5"/>
        <v>32</v>
      </c>
      <c r="N10" s="20">
        <v>3.2</v>
      </c>
    </row>
    <row r="11" spans="1:14" ht="14.25">
      <c r="A11" s="47">
        <v>7</v>
      </c>
      <c r="B11" s="5" t="s">
        <v>8</v>
      </c>
      <c r="C11" s="6">
        <v>40</v>
      </c>
      <c r="D11" s="19">
        <f t="shared" si="0"/>
        <v>48</v>
      </c>
      <c r="E11" s="6"/>
      <c r="F11" s="21">
        <f t="shared" si="1"/>
        <v>0</v>
      </c>
      <c r="G11" s="13">
        <v>5</v>
      </c>
      <c r="H11" s="22">
        <f t="shared" si="2"/>
        <v>6</v>
      </c>
      <c r="I11" s="6"/>
      <c r="J11" s="23">
        <f t="shared" si="3"/>
        <v>0</v>
      </c>
      <c r="K11" s="6">
        <v>10</v>
      </c>
      <c r="L11" s="19">
        <f t="shared" si="4"/>
        <v>12</v>
      </c>
      <c r="M11" s="14">
        <f t="shared" si="5"/>
        <v>55</v>
      </c>
      <c r="N11" s="20">
        <v>1.2</v>
      </c>
    </row>
    <row r="12" spans="1:14" ht="14.25">
      <c r="A12" s="47">
        <v>8</v>
      </c>
      <c r="B12" s="5" t="s">
        <v>33</v>
      </c>
      <c r="C12" s="6"/>
      <c r="D12" s="19">
        <f t="shared" si="0"/>
        <v>0</v>
      </c>
      <c r="E12" s="6"/>
      <c r="F12" s="21">
        <f t="shared" si="1"/>
        <v>0</v>
      </c>
      <c r="G12" s="13">
        <v>0</v>
      </c>
      <c r="H12" s="22">
        <f t="shared" si="2"/>
        <v>0</v>
      </c>
      <c r="I12" s="6"/>
      <c r="J12" s="23">
        <f t="shared" si="3"/>
        <v>0</v>
      </c>
      <c r="K12" s="6">
        <v>10</v>
      </c>
      <c r="L12" s="19">
        <f t="shared" si="4"/>
        <v>4</v>
      </c>
      <c r="M12" s="14">
        <f t="shared" si="5"/>
        <v>10</v>
      </c>
      <c r="N12" s="20">
        <v>0.4</v>
      </c>
    </row>
    <row r="13" spans="1:14" ht="19.5" customHeight="1">
      <c r="A13" s="47">
        <v>9</v>
      </c>
      <c r="B13" s="5" t="s">
        <v>9</v>
      </c>
      <c r="C13" s="6"/>
      <c r="D13" s="19">
        <f t="shared" si="0"/>
        <v>0</v>
      </c>
      <c r="E13" s="6">
        <v>1</v>
      </c>
      <c r="F13" s="21">
        <f t="shared" si="1"/>
        <v>3.8</v>
      </c>
      <c r="G13" s="13">
        <v>1</v>
      </c>
      <c r="H13" s="22">
        <f t="shared" si="2"/>
        <v>3.8</v>
      </c>
      <c r="I13" s="6"/>
      <c r="J13" s="23">
        <f t="shared" si="3"/>
        <v>0</v>
      </c>
      <c r="K13" s="6"/>
      <c r="L13" s="19">
        <f t="shared" si="4"/>
        <v>0</v>
      </c>
      <c r="M13" s="14">
        <f t="shared" si="5"/>
        <v>2</v>
      </c>
      <c r="N13" s="20">
        <v>3.8</v>
      </c>
    </row>
    <row r="14" spans="1:14" ht="14.25">
      <c r="A14" s="47">
        <v>10</v>
      </c>
      <c r="B14" s="5" t="s">
        <v>52</v>
      </c>
      <c r="C14" s="6"/>
      <c r="D14" s="19">
        <f t="shared" si="0"/>
        <v>0</v>
      </c>
      <c r="E14" s="6"/>
      <c r="F14" s="21">
        <f t="shared" si="1"/>
        <v>0</v>
      </c>
      <c r="G14" s="13">
        <v>2</v>
      </c>
      <c r="H14" s="22">
        <f t="shared" si="2"/>
        <v>1.2</v>
      </c>
      <c r="I14" s="6"/>
      <c r="J14" s="23">
        <f t="shared" si="3"/>
        <v>0</v>
      </c>
      <c r="K14" s="6"/>
      <c r="L14" s="19">
        <f t="shared" si="4"/>
        <v>0</v>
      </c>
      <c r="M14" s="14">
        <f t="shared" si="5"/>
        <v>2</v>
      </c>
      <c r="N14" s="20">
        <v>0.6</v>
      </c>
    </row>
    <row r="15" spans="1:16" ht="14.25">
      <c r="A15" s="47">
        <v>11</v>
      </c>
      <c r="B15" s="5" t="s">
        <v>40</v>
      </c>
      <c r="C15" s="6"/>
      <c r="D15" s="19">
        <f t="shared" si="0"/>
        <v>0</v>
      </c>
      <c r="E15" s="6"/>
      <c r="F15" s="21">
        <f t="shared" si="1"/>
        <v>0</v>
      </c>
      <c r="G15" s="13">
        <v>0</v>
      </c>
      <c r="H15" s="22">
        <f t="shared" si="2"/>
        <v>0</v>
      </c>
      <c r="I15" s="6"/>
      <c r="J15" s="23">
        <f t="shared" si="3"/>
        <v>0</v>
      </c>
      <c r="K15" s="6">
        <v>2</v>
      </c>
      <c r="L15" s="19">
        <f t="shared" si="4"/>
        <v>8.4</v>
      </c>
      <c r="M15" s="14">
        <f t="shared" si="5"/>
        <v>2</v>
      </c>
      <c r="N15" s="20">
        <v>4.2</v>
      </c>
      <c r="P15" s="8"/>
    </row>
    <row r="16" spans="1:14" ht="14.25">
      <c r="A16" s="47">
        <v>12</v>
      </c>
      <c r="B16" s="5" t="s">
        <v>41</v>
      </c>
      <c r="C16" s="6"/>
      <c r="D16" s="19">
        <f t="shared" si="0"/>
        <v>0</v>
      </c>
      <c r="E16" s="6"/>
      <c r="F16" s="21">
        <f t="shared" si="1"/>
        <v>0</v>
      </c>
      <c r="G16" s="13">
        <v>0</v>
      </c>
      <c r="H16" s="22">
        <f t="shared" si="2"/>
        <v>0</v>
      </c>
      <c r="I16" s="6"/>
      <c r="J16" s="23">
        <f t="shared" si="3"/>
        <v>0</v>
      </c>
      <c r="K16" s="6">
        <v>5</v>
      </c>
      <c r="L16" s="19">
        <f t="shared" si="4"/>
        <v>21</v>
      </c>
      <c r="M16" s="14">
        <f t="shared" si="5"/>
        <v>5</v>
      </c>
      <c r="N16" s="20">
        <v>4.2</v>
      </c>
    </row>
    <row r="17" spans="1:14" ht="14.25">
      <c r="A17" s="47">
        <v>13</v>
      </c>
      <c r="B17" s="5" t="s">
        <v>10</v>
      </c>
      <c r="C17" s="6">
        <v>6</v>
      </c>
      <c r="D17" s="19">
        <f t="shared" si="0"/>
        <v>8.100000000000001</v>
      </c>
      <c r="E17" s="6"/>
      <c r="F17" s="21">
        <f t="shared" si="1"/>
        <v>0</v>
      </c>
      <c r="G17" s="13">
        <v>3</v>
      </c>
      <c r="H17" s="22">
        <f t="shared" si="2"/>
        <v>4.050000000000001</v>
      </c>
      <c r="I17" s="6"/>
      <c r="J17" s="23">
        <f t="shared" si="3"/>
        <v>0</v>
      </c>
      <c r="K17" s="6">
        <v>10</v>
      </c>
      <c r="L17" s="19">
        <f t="shared" si="4"/>
        <v>13.5</v>
      </c>
      <c r="M17" s="14">
        <f t="shared" si="5"/>
        <v>19</v>
      </c>
      <c r="N17" s="20">
        <v>1.35</v>
      </c>
    </row>
    <row r="18" spans="1:14" ht="14.25">
      <c r="A18" s="47">
        <v>14</v>
      </c>
      <c r="B18" s="5" t="s">
        <v>11</v>
      </c>
      <c r="C18" s="6"/>
      <c r="D18" s="19">
        <f t="shared" si="0"/>
        <v>0</v>
      </c>
      <c r="E18" s="6"/>
      <c r="F18" s="21">
        <f t="shared" si="1"/>
        <v>0</v>
      </c>
      <c r="G18" s="13">
        <v>0</v>
      </c>
      <c r="H18" s="22">
        <f t="shared" si="2"/>
        <v>0</v>
      </c>
      <c r="I18" s="6"/>
      <c r="J18" s="23">
        <f t="shared" si="3"/>
        <v>0</v>
      </c>
      <c r="K18" s="6">
        <v>4</v>
      </c>
      <c r="L18" s="19">
        <f t="shared" si="4"/>
        <v>10.4</v>
      </c>
      <c r="M18" s="14">
        <f t="shared" si="5"/>
        <v>4</v>
      </c>
      <c r="N18" s="20">
        <v>2.6</v>
      </c>
    </row>
    <row r="19" spans="1:16" ht="14.25">
      <c r="A19" s="47">
        <v>15</v>
      </c>
      <c r="B19" s="5" t="s">
        <v>12</v>
      </c>
      <c r="C19" s="6">
        <v>40</v>
      </c>
      <c r="D19" s="19">
        <f t="shared" si="0"/>
        <v>84</v>
      </c>
      <c r="E19" s="6">
        <v>4</v>
      </c>
      <c r="F19" s="21">
        <f t="shared" si="1"/>
        <v>8.4</v>
      </c>
      <c r="G19" s="13">
        <v>24</v>
      </c>
      <c r="H19" s="22">
        <f t="shared" si="2"/>
        <v>50.400000000000006</v>
      </c>
      <c r="I19" s="6"/>
      <c r="J19" s="23">
        <f t="shared" si="3"/>
        <v>0</v>
      </c>
      <c r="K19" s="6">
        <v>2</v>
      </c>
      <c r="L19" s="19">
        <f t="shared" si="4"/>
        <v>4.2</v>
      </c>
      <c r="M19" s="14">
        <f t="shared" si="5"/>
        <v>70</v>
      </c>
      <c r="N19" s="20">
        <v>2.1</v>
      </c>
      <c r="P19" s="8"/>
    </row>
    <row r="20" spans="1:14" ht="14.25">
      <c r="A20" s="47">
        <v>16</v>
      </c>
      <c r="B20" s="5" t="s">
        <v>13</v>
      </c>
      <c r="C20" s="6">
        <v>40</v>
      </c>
      <c r="D20" s="19">
        <f t="shared" si="0"/>
        <v>8</v>
      </c>
      <c r="E20" s="6"/>
      <c r="F20" s="21">
        <f t="shared" si="1"/>
        <v>0</v>
      </c>
      <c r="G20" s="13">
        <v>40</v>
      </c>
      <c r="H20" s="22">
        <f t="shared" si="2"/>
        <v>8</v>
      </c>
      <c r="I20" s="6">
        <v>16</v>
      </c>
      <c r="J20" s="23">
        <f t="shared" si="3"/>
        <v>3.2</v>
      </c>
      <c r="K20" s="6">
        <v>15</v>
      </c>
      <c r="L20" s="19">
        <f t="shared" si="4"/>
        <v>3</v>
      </c>
      <c r="M20" s="14">
        <f t="shared" si="5"/>
        <v>111</v>
      </c>
      <c r="N20" s="20">
        <v>0.2</v>
      </c>
    </row>
    <row r="21" spans="1:14" ht="17.25" customHeight="1">
      <c r="A21" s="47">
        <v>17</v>
      </c>
      <c r="B21" s="5" t="s">
        <v>51</v>
      </c>
      <c r="C21" s="6">
        <v>20</v>
      </c>
      <c r="D21" s="19">
        <f t="shared" si="0"/>
        <v>10.4</v>
      </c>
      <c r="E21" s="6"/>
      <c r="F21" s="21">
        <f t="shared" si="1"/>
        <v>0</v>
      </c>
      <c r="G21" s="13">
        <v>40</v>
      </c>
      <c r="H21" s="22">
        <f t="shared" si="2"/>
        <v>20.8</v>
      </c>
      <c r="I21" s="6"/>
      <c r="J21" s="23">
        <f t="shared" si="3"/>
        <v>0</v>
      </c>
      <c r="K21" s="6"/>
      <c r="L21" s="19">
        <f t="shared" si="4"/>
        <v>0</v>
      </c>
      <c r="M21" s="14">
        <f t="shared" si="5"/>
        <v>60</v>
      </c>
      <c r="N21" s="20">
        <v>0.52</v>
      </c>
    </row>
    <row r="22" spans="1:14" ht="14.25">
      <c r="A22" s="47">
        <v>18</v>
      </c>
      <c r="B22" s="5" t="s">
        <v>42</v>
      </c>
      <c r="C22" s="6"/>
      <c r="D22" s="19">
        <f t="shared" si="0"/>
        <v>0</v>
      </c>
      <c r="E22" s="6"/>
      <c r="F22" s="21">
        <f t="shared" si="1"/>
        <v>0</v>
      </c>
      <c r="G22" s="13">
        <v>0</v>
      </c>
      <c r="H22" s="22">
        <f t="shared" si="2"/>
        <v>0</v>
      </c>
      <c r="I22" s="6"/>
      <c r="J22" s="23">
        <f t="shared" si="3"/>
        <v>0</v>
      </c>
      <c r="K22" s="6">
        <v>1</v>
      </c>
      <c r="L22" s="19">
        <f t="shared" si="4"/>
        <v>16</v>
      </c>
      <c r="M22" s="14">
        <f t="shared" si="5"/>
        <v>1</v>
      </c>
      <c r="N22" s="20">
        <v>16</v>
      </c>
    </row>
    <row r="23" spans="1:14" ht="14.25">
      <c r="A23" s="47">
        <v>19</v>
      </c>
      <c r="B23" s="5" t="s">
        <v>20</v>
      </c>
      <c r="C23" s="6"/>
      <c r="D23" s="19">
        <f t="shared" si="0"/>
        <v>0</v>
      </c>
      <c r="E23" s="6"/>
      <c r="F23" s="21">
        <f t="shared" si="1"/>
        <v>0</v>
      </c>
      <c r="G23" s="13">
        <v>0</v>
      </c>
      <c r="H23" s="22">
        <f t="shared" si="2"/>
        <v>0</v>
      </c>
      <c r="I23" s="6"/>
      <c r="J23" s="23">
        <f t="shared" si="3"/>
        <v>0</v>
      </c>
      <c r="K23" s="6">
        <v>1</v>
      </c>
      <c r="L23" s="19">
        <f t="shared" si="4"/>
        <v>1.37</v>
      </c>
      <c r="M23" s="14">
        <f t="shared" si="5"/>
        <v>1</v>
      </c>
      <c r="N23" s="20">
        <v>1.37</v>
      </c>
    </row>
    <row r="24" spans="1:14" ht="14.25">
      <c r="A24" s="47">
        <v>20</v>
      </c>
      <c r="B24" s="5" t="s">
        <v>17</v>
      </c>
      <c r="C24" s="6">
        <v>15</v>
      </c>
      <c r="D24" s="19">
        <f t="shared" si="0"/>
        <v>18</v>
      </c>
      <c r="E24" s="6"/>
      <c r="F24" s="21">
        <f t="shared" si="1"/>
        <v>0</v>
      </c>
      <c r="G24" s="13">
        <v>0</v>
      </c>
      <c r="H24" s="22">
        <f t="shared" si="2"/>
        <v>0</v>
      </c>
      <c r="I24" s="6"/>
      <c r="J24" s="23">
        <f t="shared" si="3"/>
        <v>0</v>
      </c>
      <c r="K24" s="6"/>
      <c r="L24" s="19">
        <f t="shared" si="4"/>
        <v>0</v>
      </c>
      <c r="M24" s="14">
        <f t="shared" si="5"/>
        <v>15</v>
      </c>
      <c r="N24" s="20">
        <v>1.2</v>
      </c>
    </row>
    <row r="25" spans="1:14" ht="14.25">
      <c r="A25" s="47">
        <v>21</v>
      </c>
      <c r="B25" s="5" t="s">
        <v>43</v>
      </c>
      <c r="C25" s="6"/>
      <c r="D25" s="19">
        <f t="shared" si="0"/>
        <v>0</v>
      </c>
      <c r="E25" s="6"/>
      <c r="F25" s="21">
        <f t="shared" si="1"/>
        <v>0</v>
      </c>
      <c r="G25" s="13">
        <v>0</v>
      </c>
      <c r="H25" s="22">
        <f t="shared" si="2"/>
        <v>0</v>
      </c>
      <c r="I25" s="6">
        <v>5</v>
      </c>
      <c r="J25" s="23">
        <f t="shared" si="3"/>
        <v>14</v>
      </c>
      <c r="K25" s="6"/>
      <c r="L25" s="19">
        <f t="shared" si="4"/>
        <v>0</v>
      </c>
      <c r="M25" s="14">
        <f t="shared" si="5"/>
        <v>5</v>
      </c>
      <c r="N25" s="20">
        <v>2.8</v>
      </c>
    </row>
    <row r="26" spans="1:14" ht="14.25">
      <c r="A26" s="47">
        <v>22</v>
      </c>
      <c r="B26" s="5" t="s">
        <v>18</v>
      </c>
      <c r="C26" s="6"/>
      <c r="D26" s="19">
        <f t="shared" si="0"/>
        <v>0</v>
      </c>
      <c r="E26" s="6"/>
      <c r="F26" s="21">
        <f t="shared" si="1"/>
        <v>0</v>
      </c>
      <c r="G26" s="13">
        <v>2</v>
      </c>
      <c r="H26" s="22">
        <f t="shared" si="2"/>
        <v>2.6</v>
      </c>
      <c r="I26" s="6">
        <v>5</v>
      </c>
      <c r="J26" s="23">
        <f t="shared" si="3"/>
        <v>6.5</v>
      </c>
      <c r="K26" s="6">
        <v>2</v>
      </c>
      <c r="L26" s="19">
        <f t="shared" si="4"/>
        <v>2.6</v>
      </c>
      <c r="M26" s="14">
        <f t="shared" si="5"/>
        <v>9</v>
      </c>
      <c r="N26" s="20">
        <v>1.3</v>
      </c>
    </row>
    <row r="27" spans="1:14" ht="14.25">
      <c r="A27" s="47">
        <v>23</v>
      </c>
      <c r="B27" s="5" t="s">
        <v>19</v>
      </c>
      <c r="C27" s="6">
        <v>10</v>
      </c>
      <c r="D27" s="19">
        <f t="shared" si="0"/>
        <v>12</v>
      </c>
      <c r="E27" s="6"/>
      <c r="F27" s="21">
        <f t="shared" si="1"/>
        <v>0</v>
      </c>
      <c r="G27" s="13">
        <v>8</v>
      </c>
      <c r="H27" s="22">
        <f t="shared" si="2"/>
        <v>9.6</v>
      </c>
      <c r="I27" s="6">
        <v>3</v>
      </c>
      <c r="J27" s="23">
        <f t="shared" si="3"/>
        <v>3.5999999999999996</v>
      </c>
      <c r="K27" s="6">
        <v>3</v>
      </c>
      <c r="L27" s="19">
        <f t="shared" si="4"/>
        <v>3.5999999999999996</v>
      </c>
      <c r="M27" s="14">
        <f t="shared" si="5"/>
        <v>24</v>
      </c>
      <c r="N27" s="20">
        <v>1.2</v>
      </c>
    </row>
    <row r="28" spans="1:14" ht="14.25">
      <c r="A28" s="47">
        <v>24</v>
      </c>
      <c r="B28" s="5" t="s">
        <v>16</v>
      </c>
      <c r="C28" s="6"/>
      <c r="D28" s="19">
        <f t="shared" si="0"/>
        <v>0</v>
      </c>
      <c r="E28" s="6"/>
      <c r="F28" s="21">
        <f t="shared" si="1"/>
        <v>0</v>
      </c>
      <c r="G28" s="13">
        <v>0</v>
      </c>
      <c r="H28" s="22">
        <f t="shared" si="2"/>
        <v>0</v>
      </c>
      <c r="I28" s="6"/>
      <c r="J28" s="23">
        <f t="shared" si="3"/>
        <v>0</v>
      </c>
      <c r="K28" s="6">
        <v>10</v>
      </c>
      <c r="L28" s="19">
        <f t="shared" si="4"/>
        <v>17.3</v>
      </c>
      <c r="M28" s="14">
        <f t="shared" si="5"/>
        <v>10</v>
      </c>
      <c r="N28" s="20">
        <v>1.73</v>
      </c>
    </row>
    <row r="29" spans="1:14" ht="14.25">
      <c r="A29" s="47">
        <v>25</v>
      </c>
      <c r="B29" s="5" t="s">
        <v>14</v>
      </c>
      <c r="C29" s="6"/>
      <c r="D29" s="19">
        <f t="shared" si="0"/>
        <v>0</v>
      </c>
      <c r="E29" s="6"/>
      <c r="F29" s="21">
        <f t="shared" si="1"/>
        <v>0</v>
      </c>
      <c r="G29" s="13">
        <v>6</v>
      </c>
      <c r="H29" s="22">
        <f t="shared" si="2"/>
        <v>6</v>
      </c>
      <c r="I29" s="6"/>
      <c r="J29" s="23">
        <f t="shared" si="3"/>
        <v>0</v>
      </c>
      <c r="K29" s="6"/>
      <c r="L29" s="19">
        <f t="shared" si="4"/>
        <v>0</v>
      </c>
      <c r="M29" s="14">
        <f t="shared" si="5"/>
        <v>6</v>
      </c>
      <c r="N29" s="20">
        <v>1</v>
      </c>
    </row>
    <row r="30" spans="1:14" ht="14.25">
      <c r="A30" s="47">
        <v>26</v>
      </c>
      <c r="B30" s="5" t="s">
        <v>15</v>
      </c>
      <c r="C30" s="6"/>
      <c r="D30" s="19">
        <f t="shared" si="0"/>
        <v>0</v>
      </c>
      <c r="E30" s="6"/>
      <c r="F30" s="21">
        <f t="shared" si="1"/>
        <v>0</v>
      </c>
      <c r="G30" s="13">
        <v>6</v>
      </c>
      <c r="H30" s="22">
        <f t="shared" si="2"/>
        <v>6.959999999999999</v>
      </c>
      <c r="I30" s="6"/>
      <c r="J30" s="23">
        <f t="shared" si="3"/>
        <v>0</v>
      </c>
      <c r="K30" s="6"/>
      <c r="L30" s="19">
        <f t="shared" si="4"/>
        <v>0</v>
      </c>
      <c r="M30" s="14">
        <f t="shared" si="5"/>
        <v>6</v>
      </c>
      <c r="N30" s="20">
        <v>1.16</v>
      </c>
    </row>
    <row r="31" spans="1:14" ht="14.25">
      <c r="A31" s="47">
        <v>27</v>
      </c>
      <c r="B31" s="5" t="s">
        <v>21</v>
      </c>
      <c r="C31" s="6"/>
      <c r="D31" s="19">
        <f t="shared" si="0"/>
        <v>0</v>
      </c>
      <c r="E31" s="6"/>
      <c r="F31" s="21">
        <f t="shared" si="1"/>
        <v>0</v>
      </c>
      <c r="G31" s="13">
        <v>1</v>
      </c>
      <c r="H31" s="22">
        <f t="shared" si="2"/>
        <v>1.25</v>
      </c>
      <c r="I31" s="6"/>
      <c r="J31" s="23">
        <f t="shared" si="3"/>
        <v>0</v>
      </c>
      <c r="K31" s="6"/>
      <c r="L31" s="19">
        <f t="shared" si="4"/>
        <v>0</v>
      </c>
      <c r="M31" s="14">
        <f t="shared" si="5"/>
        <v>1</v>
      </c>
      <c r="N31" s="20">
        <v>1.25</v>
      </c>
    </row>
    <row r="32" spans="1:14" ht="14.25">
      <c r="A32" s="47">
        <v>28</v>
      </c>
      <c r="B32" s="5" t="s">
        <v>34</v>
      </c>
      <c r="C32" s="6"/>
      <c r="D32" s="19">
        <f t="shared" si="0"/>
        <v>0</v>
      </c>
      <c r="E32" s="6"/>
      <c r="F32" s="21">
        <f t="shared" si="1"/>
        <v>0</v>
      </c>
      <c r="G32" s="13">
        <v>1</v>
      </c>
      <c r="H32" s="22">
        <f t="shared" si="2"/>
        <v>1.8</v>
      </c>
      <c r="I32" s="6"/>
      <c r="J32" s="23">
        <f t="shared" si="3"/>
        <v>0</v>
      </c>
      <c r="K32" s="6"/>
      <c r="L32" s="19">
        <f t="shared" si="4"/>
        <v>0</v>
      </c>
      <c r="M32" s="14">
        <f t="shared" si="5"/>
        <v>1</v>
      </c>
      <c r="N32" s="20">
        <v>1.8</v>
      </c>
    </row>
    <row r="33" spans="1:14" ht="14.25">
      <c r="A33" s="47">
        <v>30</v>
      </c>
      <c r="B33" s="5" t="s">
        <v>22</v>
      </c>
      <c r="C33" s="6"/>
      <c r="D33" s="19">
        <f t="shared" si="0"/>
        <v>0</v>
      </c>
      <c r="E33" s="6"/>
      <c r="F33" s="21">
        <f t="shared" si="1"/>
        <v>0</v>
      </c>
      <c r="G33" s="13">
        <v>0</v>
      </c>
      <c r="H33" s="22">
        <f t="shared" si="2"/>
        <v>0</v>
      </c>
      <c r="I33" s="6"/>
      <c r="J33" s="23">
        <f t="shared" si="3"/>
        <v>0</v>
      </c>
      <c r="K33" s="6">
        <v>1</v>
      </c>
      <c r="L33" s="19">
        <f t="shared" si="4"/>
        <v>2</v>
      </c>
      <c r="M33" s="14">
        <f t="shared" si="5"/>
        <v>1</v>
      </c>
      <c r="N33" s="20">
        <v>2</v>
      </c>
    </row>
    <row r="34" spans="1:14" ht="14.25">
      <c r="A34" s="47">
        <v>31</v>
      </c>
      <c r="B34" s="5" t="s">
        <v>23</v>
      </c>
      <c r="C34" s="6"/>
      <c r="D34" s="19">
        <f t="shared" si="0"/>
        <v>0</v>
      </c>
      <c r="E34" s="6"/>
      <c r="F34" s="21">
        <f t="shared" si="1"/>
        <v>0</v>
      </c>
      <c r="G34" s="13">
        <v>0</v>
      </c>
      <c r="H34" s="22">
        <f t="shared" si="2"/>
        <v>0</v>
      </c>
      <c r="I34" s="6">
        <v>2</v>
      </c>
      <c r="J34" s="23">
        <f t="shared" si="3"/>
        <v>3</v>
      </c>
      <c r="K34" s="6"/>
      <c r="L34" s="19">
        <f t="shared" si="4"/>
        <v>0</v>
      </c>
      <c r="M34" s="14">
        <f t="shared" si="5"/>
        <v>2</v>
      </c>
      <c r="N34" s="20">
        <v>1.5</v>
      </c>
    </row>
    <row r="35" spans="1:14" ht="14.25">
      <c r="A35" s="47">
        <v>32</v>
      </c>
      <c r="B35" s="5" t="s">
        <v>24</v>
      </c>
      <c r="C35" s="6"/>
      <c r="D35" s="19">
        <f t="shared" si="0"/>
        <v>0</v>
      </c>
      <c r="E35" s="6"/>
      <c r="F35" s="21">
        <f t="shared" si="1"/>
        <v>0</v>
      </c>
      <c r="G35" s="13">
        <v>0</v>
      </c>
      <c r="H35" s="22">
        <f t="shared" si="2"/>
        <v>0</v>
      </c>
      <c r="I35" s="6">
        <v>3</v>
      </c>
      <c r="J35" s="23">
        <f t="shared" si="3"/>
        <v>2.07</v>
      </c>
      <c r="K35" s="6"/>
      <c r="L35" s="19">
        <f t="shared" si="4"/>
        <v>0</v>
      </c>
      <c r="M35" s="14">
        <f t="shared" si="5"/>
        <v>3</v>
      </c>
      <c r="N35" s="20">
        <v>0.69</v>
      </c>
    </row>
    <row r="36" spans="1:14" ht="14.25">
      <c r="A36" s="47">
        <v>33</v>
      </c>
      <c r="B36" s="5" t="s">
        <v>25</v>
      </c>
      <c r="D36" s="19">
        <f t="shared" si="0"/>
        <v>0</v>
      </c>
      <c r="E36" s="1"/>
      <c r="F36" s="21">
        <f t="shared" si="1"/>
        <v>0</v>
      </c>
      <c r="G36" s="13">
        <v>3</v>
      </c>
      <c r="H36" s="22">
        <f t="shared" si="2"/>
        <v>3.9000000000000004</v>
      </c>
      <c r="I36" s="6"/>
      <c r="J36" s="23">
        <f t="shared" si="3"/>
        <v>0</v>
      </c>
      <c r="K36" s="1"/>
      <c r="L36" s="19">
        <f t="shared" si="4"/>
        <v>0</v>
      </c>
      <c r="M36" s="14">
        <f t="shared" si="5"/>
        <v>3</v>
      </c>
      <c r="N36" s="20">
        <v>1.3</v>
      </c>
    </row>
    <row r="37" spans="1:14" ht="14.25">
      <c r="A37" s="47">
        <v>45</v>
      </c>
      <c r="B37" s="5" t="s">
        <v>44</v>
      </c>
      <c r="D37" s="19">
        <f t="shared" si="0"/>
        <v>0</v>
      </c>
      <c r="E37" s="1"/>
      <c r="F37" s="21">
        <f t="shared" si="1"/>
        <v>0</v>
      </c>
      <c r="G37" s="13">
        <v>1</v>
      </c>
      <c r="H37" s="22">
        <f t="shared" si="2"/>
        <v>2.4</v>
      </c>
      <c r="I37" s="6"/>
      <c r="J37" s="23">
        <f t="shared" si="3"/>
        <v>0</v>
      </c>
      <c r="K37" s="1">
        <v>5</v>
      </c>
      <c r="L37" s="19">
        <f t="shared" si="4"/>
        <v>12</v>
      </c>
      <c r="M37" s="14">
        <f t="shared" si="5"/>
        <v>6</v>
      </c>
      <c r="N37" s="20">
        <v>2.4</v>
      </c>
    </row>
    <row r="38" spans="1:14" ht="14.25">
      <c r="A38" s="47">
        <v>46</v>
      </c>
      <c r="B38" s="15" t="s">
        <v>45</v>
      </c>
      <c r="D38" s="19">
        <f t="shared" si="0"/>
        <v>0</v>
      </c>
      <c r="F38" s="21">
        <f t="shared" si="1"/>
        <v>0</v>
      </c>
      <c r="H38" s="22">
        <f t="shared" si="2"/>
        <v>0</v>
      </c>
      <c r="J38" s="23">
        <f t="shared" si="3"/>
        <v>0</v>
      </c>
      <c r="K38" s="1">
        <v>3</v>
      </c>
      <c r="L38" s="19">
        <f t="shared" si="4"/>
        <v>6.6000000000000005</v>
      </c>
      <c r="M38" s="14">
        <f t="shared" si="5"/>
        <v>3</v>
      </c>
      <c r="N38" s="20">
        <v>2.2</v>
      </c>
    </row>
    <row r="39" spans="1:14" ht="14.25">
      <c r="A39" s="47">
        <v>47</v>
      </c>
      <c r="B39" s="15" t="s">
        <v>46</v>
      </c>
      <c r="D39" s="19">
        <f t="shared" si="0"/>
        <v>0</v>
      </c>
      <c r="F39" s="21">
        <f t="shared" si="1"/>
        <v>0</v>
      </c>
      <c r="H39" s="22">
        <f t="shared" si="2"/>
        <v>0</v>
      </c>
      <c r="J39" s="23">
        <f t="shared" si="3"/>
        <v>0</v>
      </c>
      <c r="K39" s="1">
        <v>10</v>
      </c>
      <c r="L39" s="19">
        <f t="shared" si="4"/>
        <v>33</v>
      </c>
      <c r="M39" s="14">
        <f t="shared" si="5"/>
        <v>10</v>
      </c>
      <c r="N39" s="20">
        <v>3.3</v>
      </c>
    </row>
    <row r="40" spans="1:14" ht="14.25">
      <c r="A40" s="47">
        <v>48</v>
      </c>
      <c r="B40" s="5" t="s">
        <v>47</v>
      </c>
      <c r="D40" s="19">
        <f t="shared" si="0"/>
        <v>0</v>
      </c>
      <c r="F40" s="21">
        <f t="shared" si="1"/>
        <v>0</v>
      </c>
      <c r="H40" s="22">
        <f t="shared" si="2"/>
        <v>0</v>
      </c>
      <c r="J40" s="23">
        <f t="shared" si="3"/>
        <v>0</v>
      </c>
      <c r="K40" s="1">
        <v>1</v>
      </c>
      <c r="L40" s="19">
        <f t="shared" si="4"/>
        <v>4</v>
      </c>
      <c r="M40" s="14">
        <f t="shared" si="5"/>
        <v>1</v>
      </c>
      <c r="N40" s="20">
        <v>4</v>
      </c>
    </row>
    <row r="41" spans="1:14" ht="14.25">
      <c r="A41" s="47">
        <v>49</v>
      </c>
      <c r="B41" s="15" t="s">
        <v>48</v>
      </c>
      <c r="D41" s="19">
        <f t="shared" si="0"/>
        <v>0</v>
      </c>
      <c r="F41" s="21">
        <f t="shared" si="1"/>
        <v>0</v>
      </c>
      <c r="H41" s="22">
        <f t="shared" si="2"/>
        <v>0</v>
      </c>
      <c r="J41" s="23">
        <f t="shared" si="3"/>
        <v>0</v>
      </c>
      <c r="K41" s="1">
        <v>10</v>
      </c>
      <c r="L41" s="19">
        <f t="shared" si="4"/>
        <v>24</v>
      </c>
      <c r="M41" s="14">
        <f t="shared" si="5"/>
        <v>10</v>
      </c>
      <c r="N41" s="20">
        <v>2.4</v>
      </c>
    </row>
    <row r="42" spans="1:14" ht="14.25">
      <c r="A42" s="47">
        <v>50</v>
      </c>
      <c r="B42" s="15" t="s">
        <v>54</v>
      </c>
      <c r="D42" s="19">
        <f t="shared" si="0"/>
        <v>0</v>
      </c>
      <c r="F42" s="21">
        <f t="shared" si="1"/>
        <v>0</v>
      </c>
      <c r="H42" s="22">
        <f t="shared" si="2"/>
        <v>0</v>
      </c>
      <c r="J42" s="23">
        <f t="shared" si="3"/>
        <v>0</v>
      </c>
      <c r="K42" s="1">
        <v>1</v>
      </c>
      <c r="L42" s="19">
        <f t="shared" si="4"/>
        <v>20</v>
      </c>
      <c r="M42" s="14">
        <f t="shared" si="5"/>
        <v>1</v>
      </c>
      <c r="N42" s="20">
        <v>20</v>
      </c>
    </row>
    <row r="43" spans="1:14" ht="14.25">
      <c r="A43" s="47">
        <v>51</v>
      </c>
      <c r="B43" s="15" t="s">
        <v>55</v>
      </c>
      <c r="D43" s="19">
        <f t="shared" si="0"/>
        <v>0</v>
      </c>
      <c r="F43" s="21">
        <f t="shared" si="1"/>
        <v>0</v>
      </c>
      <c r="H43" s="22">
        <f t="shared" si="2"/>
        <v>0</v>
      </c>
      <c r="J43" s="23">
        <f t="shared" si="3"/>
        <v>0</v>
      </c>
      <c r="K43" s="1">
        <v>1</v>
      </c>
      <c r="L43" s="19">
        <f t="shared" si="4"/>
        <v>24</v>
      </c>
      <c r="M43" s="14">
        <f t="shared" si="5"/>
        <v>1</v>
      </c>
      <c r="N43" s="20">
        <v>24</v>
      </c>
    </row>
    <row r="44" spans="1:14" ht="14.25">
      <c r="A44" s="47">
        <v>52</v>
      </c>
      <c r="B44" s="15" t="s">
        <v>56</v>
      </c>
      <c r="D44" s="19">
        <f t="shared" si="0"/>
        <v>0</v>
      </c>
      <c r="F44" s="21">
        <f t="shared" si="1"/>
        <v>0</v>
      </c>
      <c r="H44" s="22">
        <f t="shared" si="2"/>
        <v>0</v>
      </c>
      <c r="J44" s="23">
        <f t="shared" si="3"/>
        <v>0</v>
      </c>
      <c r="K44" s="1">
        <v>1</v>
      </c>
      <c r="L44" s="19">
        <v>19.35</v>
      </c>
      <c r="M44" s="14">
        <f t="shared" si="5"/>
        <v>1</v>
      </c>
      <c r="N44" s="20">
        <v>16.13</v>
      </c>
    </row>
    <row r="45" spans="1:14" ht="14.25">
      <c r="A45" s="47">
        <v>53</v>
      </c>
      <c r="B45" s="5" t="s">
        <v>49</v>
      </c>
      <c r="D45" s="19">
        <f t="shared" si="0"/>
        <v>0</v>
      </c>
      <c r="F45" s="21">
        <f t="shared" si="1"/>
        <v>0</v>
      </c>
      <c r="H45" s="22">
        <f t="shared" si="2"/>
        <v>0</v>
      </c>
      <c r="J45" s="23">
        <f t="shared" si="3"/>
        <v>0</v>
      </c>
      <c r="K45" s="1">
        <v>10</v>
      </c>
      <c r="L45" s="19">
        <f t="shared" si="4"/>
        <v>25</v>
      </c>
      <c r="M45" s="14">
        <f t="shared" si="5"/>
        <v>10</v>
      </c>
      <c r="N45" s="20">
        <v>2.5</v>
      </c>
    </row>
    <row r="46" spans="1:14" ht="14.25">
      <c r="A46" s="47">
        <v>54</v>
      </c>
      <c r="B46" s="15" t="s">
        <v>50</v>
      </c>
      <c r="D46" s="19">
        <f t="shared" si="0"/>
        <v>0</v>
      </c>
      <c r="F46" s="21">
        <f t="shared" si="1"/>
        <v>0</v>
      </c>
      <c r="H46" s="22">
        <f t="shared" si="2"/>
        <v>0</v>
      </c>
      <c r="J46" s="23">
        <f t="shared" si="3"/>
        <v>0</v>
      </c>
      <c r="K46" s="1">
        <v>2</v>
      </c>
      <c r="L46" s="19">
        <f t="shared" si="4"/>
        <v>20</v>
      </c>
      <c r="M46" s="14">
        <f>C46+E46+G46+I46+K46</f>
        <v>2</v>
      </c>
      <c r="N46" s="20">
        <v>10</v>
      </c>
    </row>
    <row r="47" spans="1:14" ht="14.25">
      <c r="A47" s="46">
        <v>55</v>
      </c>
      <c r="B47" s="10" t="s">
        <v>53</v>
      </c>
      <c r="D47" s="19">
        <f t="shared" si="0"/>
        <v>0</v>
      </c>
      <c r="F47" s="21">
        <f t="shared" si="1"/>
        <v>0</v>
      </c>
      <c r="H47" s="22">
        <f t="shared" si="2"/>
        <v>0</v>
      </c>
      <c r="I47" s="9">
        <v>2</v>
      </c>
      <c r="J47" s="23">
        <f t="shared" si="3"/>
        <v>6.38</v>
      </c>
      <c r="K47" s="1"/>
      <c r="L47" s="19">
        <f t="shared" si="4"/>
        <v>0</v>
      </c>
      <c r="M47" s="14">
        <f>C47+E47+G47+I47+K47</f>
        <v>2</v>
      </c>
      <c r="N47" s="20">
        <v>3.19</v>
      </c>
    </row>
    <row r="48" spans="1:14" ht="14.25">
      <c r="A48" s="47">
        <v>56</v>
      </c>
      <c r="B48" s="10" t="s">
        <v>58</v>
      </c>
      <c r="C48" s="1">
        <v>130</v>
      </c>
      <c r="D48" s="19">
        <f t="shared" si="0"/>
        <v>1326</v>
      </c>
      <c r="E48" s="7">
        <v>12</v>
      </c>
      <c r="F48" s="21">
        <f t="shared" si="1"/>
        <v>122.39999999999999</v>
      </c>
      <c r="G48" s="1">
        <v>24</v>
      </c>
      <c r="H48" s="22">
        <f t="shared" si="2"/>
        <v>244.79999999999998</v>
      </c>
      <c r="I48" s="9">
        <v>27</v>
      </c>
      <c r="J48" s="23">
        <f t="shared" si="3"/>
        <v>275.4</v>
      </c>
      <c r="K48" s="1">
        <v>16</v>
      </c>
      <c r="L48" s="19">
        <f t="shared" si="4"/>
        <v>163.2</v>
      </c>
      <c r="M48" s="14">
        <f>C48+E48+G48+I48+K48</f>
        <v>209</v>
      </c>
      <c r="N48" s="20">
        <v>10.2</v>
      </c>
    </row>
    <row r="49" spans="1:14" ht="14.25">
      <c r="A49" s="46">
        <v>57</v>
      </c>
      <c r="B49" s="10" t="s">
        <v>59</v>
      </c>
      <c r="D49" s="19">
        <f t="shared" si="0"/>
        <v>0</v>
      </c>
      <c r="H49" s="22">
        <f t="shared" si="2"/>
        <v>0</v>
      </c>
      <c r="I49" s="9">
        <v>451</v>
      </c>
      <c r="J49" s="23">
        <f t="shared" si="3"/>
        <v>405.90000000000003</v>
      </c>
      <c r="K49" s="1">
        <v>24</v>
      </c>
      <c r="L49" s="19">
        <f t="shared" si="4"/>
        <v>21.6</v>
      </c>
      <c r="M49" s="14">
        <f>C49+E49+G49+I49+K49</f>
        <v>475</v>
      </c>
      <c r="N49" s="20">
        <v>0.9</v>
      </c>
    </row>
    <row r="50" spans="1:13" ht="14.25" customHeight="1">
      <c r="A50" s="38"/>
      <c r="B50" s="16" t="s">
        <v>35</v>
      </c>
      <c r="D50" s="26">
        <f>SUM(D5:D49)</f>
        <v>1604.6</v>
      </c>
      <c r="E50" s="11"/>
      <c r="F50" s="27">
        <f>SUM(F5:F49)</f>
        <v>137.79999999999998</v>
      </c>
      <c r="G50" s="8"/>
      <c r="H50" s="26">
        <f>SUM(H5:H49)</f>
        <v>405.64</v>
      </c>
      <c r="I50" s="12"/>
      <c r="J50" s="28">
        <f>SUM(J5:J49)</f>
        <v>855.55</v>
      </c>
      <c r="K50" s="11"/>
      <c r="L50" s="27">
        <f>SUM(L5:L49)</f>
        <v>521.39</v>
      </c>
      <c r="M50" s="14"/>
    </row>
    <row r="51" spans="1:12" ht="14.25">
      <c r="A51" s="38"/>
      <c r="B51" s="16" t="s">
        <v>36</v>
      </c>
      <c r="D51" s="20">
        <f>D50*24%</f>
        <v>385.104</v>
      </c>
      <c r="F51" s="21">
        <f>F50*24%</f>
        <v>33.071999999999996</v>
      </c>
      <c r="H51" s="20">
        <f>H50*24%</f>
        <v>97.3536</v>
      </c>
      <c r="J51" s="24">
        <f>J50*24%</f>
        <v>205.332</v>
      </c>
      <c r="L51" s="21">
        <f>L50*24%</f>
        <v>125.13359999999999</v>
      </c>
    </row>
    <row r="52" spans="1:48" ht="14.25">
      <c r="A52" s="38"/>
      <c r="B52" s="16" t="s">
        <v>37</v>
      </c>
      <c r="C52" s="30" t="s">
        <v>27</v>
      </c>
      <c r="D52" s="50">
        <f>SUM(D50:D51)</f>
        <v>1989.704</v>
      </c>
      <c r="E52" s="31" t="s">
        <v>26</v>
      </c>
      <c r="F52" s="54">
        <f>SUM(F50:F51)</f>
        <v>170.87199999999999</v>
      </c>
      <c r="G52" s="32" t="s">
        <v>28</v>
      </c>
      <c r="H52" s="50">
        <f>SUM(H50:H51)</f>
        <v>502.9936</v>
      </c>
      <c r="I52" s="33" t="s">
        <v>29</v>
      </c>
      <c r="J52" s="52">
        <f>SUM(J50:J51)</f>
        <v>1060.882</v>
      </c>
      <c r="K52" s="34" t="s">
        <v>30</v>
      </c>
      <c r="L52" s="51">
        <f>SUM(L50:L51)</f>
        <v>646.5236</v>
      </c>
      <c r="M52" s="35"/>
      <c r="N52" s="36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</row>
    <row r="53" spans="1:48" ht="14.25">
      <c r="A53" s="38"/>
      <c r="B53" s="17"/>
      <c r="C53" s="38"/>
      <c r="D53" s="39"/>
      <c r="E53" s="40"/>
      <c r="F53" s="41"/>
      <c r="G53" s="38"/>
      <c r="H53" s="39"/>
      <c r="I53" s="42"/>
      <c r="J53" s="43"/>
      <c r="K53" s="40"/>
      <c r="L53" s="41"/>
      <c r="M53" s="40"/>
      <c r="N53" s="39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</row>
    <row r="54" spans="1:48" ht="14.25">
      <c r="A54" s="38"/>
      <c r="B54" s="18" t="s">
        <v>38</v>
      </c>
      <c r="C54" s="38"/>
      <c r="D54" s="39"/>
      <c r="E54" s="40"/>
      <c r="F54" s="41"/>
      <c r="G54" s="38"/>
      <c r="H54" s="39"/>
      <c r="I54" s="42"/>
      <c r="J54" s="43"/>
      <c r="K54" s="40"/>
      <c r="L54" s="41"/>
      <c r="M54" s="40"/>
      <c r="N54" s="39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</row>
    <row r="55" spans="1:48" ht="14.25">
      <c r="A55" s="38"/>
      <c r="B55" s="18" t="s">
        <v>39</v>
      </c>
      <c r="C55" s="38"/>
      <c r="D55" s="39"/>
      <c r="E55" s="57" t="s">
        <v>57</v>
      </c>
      <c r="F55" s="58"/>
      <c r="G55" s="58"/>
      <c r="H55" s="53">
        <v>4370.96</v>
      </c>
      <c r="I55" s="42"/>
      <c r="J55" s="43"/>
      <c r="K55" s="40"/>
      <c r="L55" s="41"/>
      <c r="M55" s="40"/>
      <c r="N55" s="39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</row>
    <row r="56" spans="1:48" ht="14.25">
      <c r="A56" s="38"/>
      <c r="B56" s="18" t="s">
        <v>63</v>
      </c>
      <c r="C56" s="38"/>
      <c r="D56" s="39"/>
      <c r="E56" s="40"/>
      <c r="F56" s="41"/>
      <c r="G56" s="38"/>
      <c r="H56" s="39"/>
      <c r="I56" s="42"/>
      <c r="J56" s="43"/>
      <c r="K56" s="40"/>
      <c r="L56" s="41"/>
      <c r="M56" s="40"/>
      <c r="N56" s="39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</row>
    <row r="57" spans="1:48" ht="12.75">
      <c r="A57" s="38"/>
      <c r="B57" s="38"/>
      <c r="C57" s="38"/>
      <c r="D57" s="39"/>
      <c r="E57" s="40"/>
      <c r="F57" s="41"/>
      <c r="G57" s="38"/>
      <c r="H57" s="39"/>
      <c r="I57" s="42"/>
      <c r="J57" s="43"/>
      <c r="K57" s="40"/>
      <c r="L57" s="41"/>
      <c r="M57" s="40"/>
      <c r="N57" s="39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</row>
    <row r="58" spans="1:48" ht="12.75">
      <c r="A58" s="38"/>
      <c r="B58" s="38"/>
      <c r="C58" s="38"/>
      <c r="D58" s="39"/>
      <c r="E58" s="40"/>
      <c r="F58" s="41"/>
      <c r="G58" s="38"/>
      <c r="H58" s="39"/>
      <c r="I58" s="42"/>
      <c r="J58" s="43"/>
      <c r="K58" s="40"/>
      <c r="L58" s="41"/>
      <c r="M58" s="40"/>
      <c r="N58" s="39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</row>
    <row r="59" spans="1:48" ht="12.75">
      <c r="A59" s="38"/>
      <c r="B59" s="38"/>
      <c r="C59" s="38"/>
      <c r="D59" s="39"/>
      <c r="E59" s="40"/>
      <c r="F59" s="41"/>
      <c r="G59" s="38"/>
      <c r="H59" s="39"/>
      <c r="I59" s="42"/>
      <c r="J59" s="43"/>
      <c r="K59" s="40"/>
      <c r="L59" s="41"/>
      <c r="M59" s="40"/>
      <c r="N59" s="39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</row>
    <row r="60" spans="1:48" ht="12.75">
      <c r="A60" s="38"/>
      <c r="B60" s="38"/>
      <c r="C60" s="38"/>
      <c r="D60" s="39"/>
      <c r="E60" s="40"/>
      <c r="F60" s="41"/>
      <c r="G60" s="38"/>
      <c r="H60" s="39"/>
      <c r="I60" s="42"/>
      <c r="J60" s="43"/>
      <c r="K60" s="40"/>
      <c r="L60" s="41"/>
      <c r="M60" s="40"/>
      <c r="N60" s="39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</row>
    <row r="61" spans="1:48" ht="12.75">
      <c r="A61" s="38"/>
      <c r="B61" s="38"/>
      <c r="C61" s="38"/>
      <c r="D61" s="39"/>
      <c r="E61" s="40"/>
      <c r="F61" s="41"/>
      <c r="G61" s="38"/>
      <c r="H61" s="39"/>
      <c r="I61" s="42"/>
      <c r="J61" s="43"/>
      <c r="K61" s="40"/>
      <c r="L61" s="41"/>
      <c r="M61" s="40"/>
      <c r="N61" s="39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</row>
    <row r="62" spans="1:48" ht="12.75">
      <c r="A62" s="38"/>
      <c r="B62" s="38"/>
      <c r="C62" s="38"/>
      <c r="D62" s="39"/>
      <c r="E62" s="40"/>
      <c r="F62" s="41"/>
      <c r="G62" s="38"/>
      <c r="H62" s="39"/>
      <c r="I62" s="42"/>
      <c r="J62" s="43"/>
      <c r="K62" s="40"/>
      <c r="L62" s="41"/>
      <c r="M62" s="40"/>
      <c r="N62" s="39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</row>
    <row r="63" spans="1:48" ht="12.75">
      <c r="A63" s="38"/>
      <c r="B63" s="38"/>
      <c r="C63" s="38"/>
      <c r="D63" s="39"/>
      <c r="E63" s="40"/>
      <c r="F63" s="41"/>
      <c r="G63" s="38"/>
      <c r="H63" s="39"/>
      <c r="I63" s="42"/>
      <c r="J63" s="43"/>
      <c r="K63" s="40"/>
      <c r="L63" s="41"/>
      <c r="M63" s="40"/>
      <c r="N63" s="39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</row>
    <row r="64" spans="1:48" ht="12.75">
      <c r="A64" s="38"/>
      <c r="B64" s="38"/>
      <c r="C64" s="38"/>
      <c r="D64" s="39"/>
      <c r="E64" s="40"/>
      <c r="F64" s="41"/>
      <c r="G64" s="38"/>
      <c r="H64" s="39"/>
      <c r="I64" s="42"/>
      <c r="J64" s="43"/>
      <c r="K64" s="40"/>
      <c r="L64" s="41"/>
      <c r="M64" s="40"/>
      <c r="N64" s="39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</row>
    <row r="65" spans="1:48" ht="12.75">
      <c r="A65" s="38"/>
      <c r="B65" s="38"/>
      <c r="C65" s="38"/>
      <c r="D65" s="39"/>
      <c r="E65" s="40"/>
      <c r="F65" s="41"/>
      <c r="G65" s="38"/>
      <c r="H65" s="39"/>
      <c r="I65" s="42"/>
      <c r="J65" s="43"/>
      <c r="K65" s="40"/>
      <c r="L65" s="41"/>
      <c r="M65" s="40"/>
      <c r="N65" s="39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</row>
    <row r="66" spans="1:48" ht="12.75">
      <c r="A66" s="38"/>
      <c r="B66" s="38"/>
      <c r="C66" s="38"/>
      <c r="D66" s="39"/>
      <c r="E66" s="40"/>
      <c r="F66" s="41"/>
      <c r="G66" s="38"/>
      <c r="H66" s="39"/>
      <c r="I66" s="42"/>
      <c r="J66" s="43"/>
      <c r="K66" s="40"/>
      <c r="L66" s="41"/>
      <c r="M66" s="40"/>
      <c r="N66" s="39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</row>
    <row r="67" spans="1:48" ht="12.75">
      <c r="A67" s="38"/>
      <c r="B67" s="38"/>
      <c r="C67" s="38"/>
      <c r="D67" s="39"/>
      <c r="E67" s="40"/>
      <c r="F67" s="41"/>
      <c r="G67" s="38"/>
      <c r="H67" s="39"/>
      <c r="I67" s="42"/>
      <c r="J67" s="43"/>
      <c r="K67" s="40"/>
      <c r="L67" s="41"/>
      <c r="M67" s="40"/>
      <c r="N67" s="39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</row>
    <row r="68" spans="1:48" ht="12.75">
      <c r="A68" s="38"/>
      <c r="B68" s="38"/>
      <c r="C68" s="38"/>
      <c r="D68" s="39"/>
      <c r="E68" s="40"/>
      <c r="F68" s="41"/>
      <c r="G68" s="38"/>
      <c r="H68" s="39"/>
      <c r="I68" s="42"/>
      <c r="J68" s="43"/>
      <c r="K68" s="40"/>
      <c r="L68" s="41"/>
      <c r="M68" s="40"/>
      <c r="N68" s="39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</row>
    <row r="69" spans="1:48" ht="12.75">
      <c r="A69" s="38"/>
      <c r="B69" s="38"/>
      <c r="C69" s="38"/>
      <c r="D69" s="39"/>
      <c r="E69" s="40"/>
      <c r="F69" s="41"/>
      <c r="G69" s="38"/>
      <c r="H69" s="39"/>
      <c r="I69" s="42"/>
      <c r="J69" s="43"/>
      <c r="K69" s="40"/>
      <c r="L69" s="41"/>
      <c r="M69" s="40"/>
      <c r="N69" s="39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</row>
    <row r="70" spans="1:48" ht="12.75">
      <c r="A70" s="38"/>
      <c r="B70" s="38"/>
      <c r="C70" s="38"/>
      <c r="D70" s="39"/>
      <c r="E70" s="40"/>
      <c r="F70" s="41"/>
      <c r="G70" s="38"/>
      <c r="H70" s="39"/>
      <c r="I70" s="42"/>
      <c r="J70" s="43"/>
      <c r="K70" s="40"/>
      <c r="L70" s="41"/>
      <c r="M70" s="40"/>
      <c r="N70" s="39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</row>
    <row r="71" spans="1:48" ht="12.75">
      <c r="A71" s="38"/>
      <c r="B71" s="38"/>
      <c r="C71" s="38"/>
      <c r="D71" s="39"/>
      <c r="E71" s="40"/>
      <c r="F71" s="41"/>
      <c r="G71" s="38"/>
      <c r="H71" s="39"/>
      <c r="I71" s="42"/>
      <c r="J71" s="43"/>
      <c r="K71" s="40"/>
      <c r="L71" s="41"/>
      <c r="M71" s="40"/>
      <c r="N71" s="39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</row>
    <row r="72" spans="1:48" ht="12.75">
      <c r="A72" s="38"/>
      <c r="B72" s="38"/>
      <c r="C72" s="38"/>
      <c r="D72" s="39"/>
      <c r="E72" s="40"/>
      <c r="F72" s="41"/>
      <c r="G72" s="38"/>
      <c r="H72" s="39"/>
      <c r="I72" s="42"/>
      <c r="J72" s="43"/>
      <c r="K72" s="40"/>
      <c r="L72" s="41"/>
      <c r="M72" s="40"/>
      <c r="N72" s="39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</row>
    <row r="73" spans="1:48" ht="12.75">
      <c r="A73" s="38"/>
      <c r="B73" s="38"/>
      <c r="C73" s="38"/>
      <c r="D73" s="39"/>
      <c r="E73" s="40"/>
      <c r="F73" s="41"/>
      <c r="G73" s="38"/>
      <c r="H73" s="39"/>
      <c r="I73" s="42"/>
      <c r="J73" s="43"/>
      <c r="K73" s="40"/>
      <c r="L73" s="41"/>
      <c r="M73" s="40"/>
      <c r="N73" s="39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</row>
    <row r="74" spans="1:48" ht="12.75">
      <c r="A74" s="38"/>
      <c r="B74" s="38"/>
      <c r="C74" s="38"/>
      <c r="D74" s="39"/>
      <c r="E74" s="40"/>
      <c r="F74" s="41"/>
      <c r="G74" s="38"/>
      <c r="H74" s="39"/>
      <c r="I74" s="42"/>
      <c r="J74" s="43"/>
      <c r="K74" s="40"/>
      <c r="L74" s="41"/>
      <c r="M74" s="40"/>
      <c r="N74" s="39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</row>
    <row r="75" spans="1:48" ht="12.75">
      <c r="A75" s="38"/>
      <c r="B75" s="38"/>
      <c r="C75" s="38"/>
      <c r="D75" s="39"/>
      <c r="E75" s="40"/>
      <c r="F75" s="41"/>
      <c r="G75" s="38"/>
      <c r="H75" s="39"/>
      <c r="I75" s="42"/>
      <c r="J75" s="43"/>
      <c r="K75" s="40"/>
      <c r="L75" s="41"/>
      <c r="M75" s="40"/>
      <c r="N75" s="39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</row>
    <row r="76" spans="1:48" ht="12.75">
      <c r="A76" s="38"/>
      <c r="B76" s="38"/>
      <c r="C76" s="38"/>
      <c r="D76" s="39"/>
      <c r="E76" s="40"/>
      <c r="F76" s="41"/>
      <c r="G76" s="38"/>
      <c r="H76" s="39"/>
      <c r="I76" s="42"/>
      <c r="J76" s="43"/>
      <c r="K76" s="40"/>
      <c r="L76" s="41"/>
      <c r="M76" s="40"/>
      <c r="N76" s="39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</row>
    <row r="77" spans="1:48" ht="12.75">
      <c r="A77" s="38"/>
      <c r="B77" s="38"/>
      <c r="C77" s="38"/>
      <c r="D77" s="39"/>
      <c r="E77" s="40"/>
      <c r="F77" s="41"/>
      <c r="G77" s="38"/>
      <c r="H77" s="39"/>
      <c r="I77" s="42"/>
      <c r="J77" s="43"/>
      <c r="K77" s="40"/>
      <c r="L77" s="41"/>
      <c r="M77" s="40"/>
      <c r="N77" s="39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</row>
    <row r="78" spans="1:48" ht="12.75">
      <c r="A78" s="38"/>
      <c r="B78" s="38"/>
      <c r="C78" s="38"/>
      <c r="D78" s="39"/>
      <c r="E78" s="40"/>
      <c r="F78" s="41"/>
      <c r="G78" s="38"/>
      <c r="H78" s="39"/>
      <c r="I78" s="42"/>
      <c r="J78" s="43"/>
      <c r="K78" s="40"/>
      <c r="L78" s="41"/>
      <c r="M78" s="40"/>
      <c r="N78" s="39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</row>
    <row r="79" spans="1:48" ht="12.75">
      <c r="A79" s="38"/>
      <c r="B79" s="38"/>
      <c r="C79" s="38"/>
      <c r="D79" s="39"/>
      <c r="E79" s="40"/>
      <c r="F79" s="41"/>
      <c r="G79" s="38"/>
      <c r="H79" s="39"/>
      <c r="I79" s="42"/>
      <c r="J79" s="43"/>
      <c r="K79" s="40"/>
      <c r="L79" s="41"/>
      <c r="M79" s="40"/>
      <c r="N79" s="39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</row>
    <row r="80" spans="1:48" ht="12.75">
      <c r="A80" s="38"/>
      <c r="B80" s="38"/>
      <c r="C80" s="38"/>
      <c r="D80" s="39"/>
      <c r="E80" s="40"/>
      <c r="F80" s="41"/>
      <c r="G80" s="38"/>
      <c r="H80" s="39"/>
      <c r="I80" s="42"/>
      <c r="J80" s="43"/>
      <c r="K80" s="40"/>
      <c r="L80" s="41"/>
      <c r="M80" s="40"/>
      <c r="N80" s="39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</row>
    <row r="81" spans="1:48" ht="12.75">
      <c r="A81" s="38"/>
      <c r="B81" s="38"/>
      <c r="C81" s="38"/>
      <c r="D81" s="39"/>
      <c r="E81" s="40"/>
      <c r="F81" s="41"/>
      <c r="G81" s="38"/>
      <c r="H81" s="39"/>
      <c r="I81" s="42"/>
      <c r="J81" s="43"/>
      <c r="K81" s="40"/>
      <c r="L81" s="41"/>
      <c r="M81" s="40"/>
      <c r="N81" s="39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</row>
    <row r="82" spans="1:48" ht="12.75">
      <c r="A82" s="38"/>
      <c r="B82" s="38"/>
      <c r="C82" s="38"/>
      <c r="D82" s="39"/>
      <c r="E82" s="40"/>
      <c r="F82" s="41"/>
      <c r="G82" s="38"/>
      <c r="H82" s="39"/>
      <c r="I82" s="42"/>
      <c r="J82" s="43"/>
      <c r="K82" s="40"/>
      <c r="L82" s="41"/>
      <c r="M82" s="40"/>
      <c r="N82" s="39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</row>
    <row r="83" spans="1:48" ht="12.75">
      <c r="A83" s="38"/>
      <c r="B83" s="38"/>
      <c r="C83" s="38"/>
      <c r="D83" s="39"/>
      <c r="E83" s="40"/>
      <c r="F83" s="41"/>
      <c r="G83" s="38"/>
      <c r="H83" s="39"/>
      <c r="I83" s="42"/>
      <c r="J83" s="43"/>
      <c r="K83" s="40"/>
      <c r="L83" s="41"/>
      <c r="M83" s="40"/>
      <c r="N83" s="39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</row>
    <row r="84" spans="1:48" ht="12.75">
      <c r="A84" s="38"/>
      <c r="B84" s="38"/>
      <c r="C84" s="38"/>
      <c r="D84" s="39"/>
      <c r="E84" s="40"/>
      <c r="F84" s="41"/>
      <c r="G84" s="38"/>
      <c r="H84" s="39"/>
      <c r="I84" s="42"/>
      <c r="J84" s="43"/>
      <c r="K84" s="40"/>
      <c r="L84" s="41"/>
      <c r="M84" s="40"/>
      <c r="N84" s="39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</row>
    <row r="85" spans="1:48" ht="12.75">
      <c r="A85" s="38"/>
      <c r="B85" s="38"/>
      <c r="C85" s="38"/>
      <c r="D85" s="39"/>
      <c r="E85" s="40"/>
      <c r="F85" s="41"/>
      <c r="G85" s="38"/>
      <c r="H85" s="39"/>
      <c r="I85" s="42"/>
      <c r="J85" s="43"/>
      <c r="K85" s="40"/>
      <c r="L85" s="41"/>
      <c r="M85" s="40"/>
      <c r="N85" s="39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</row>
    <row r="86" spans="1:48" ht="12.75">
      <c r="A86" s="38"/>
      <c r="B86" s="38"/>
      <c r="C86" s="38"/>
      <c r="D86" s="39"/>
      <c r="E86" s="40"/>
      <c r="F86" s="41"/>
      <c r="G86" s="38"/>
      <c r="H86" s="39"/>
      <c r="I86" s="42"/>
      <c r="J86" s="43"/>
      <c r="K86" s="40"/>
      <c r="L86" s="41"/>
      <c r="M86" s="40"/>
      <c r="N86" s="39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</row>
    <row r="87" spans="1:48" ht="12.75">
      <c r="A87" s="38"/>
      <c r="B87" s="38"/>
      <c r="C87" s="38"/>
      <c r="D87" s="39"/>
      <c r="E87" s="40"/>
      <c r="F87" s="41"/>
      <c r="G87" s="38"/>
      <c r="H87" s="39"/>
      <c r="I87" s="42"/>
      <c r="J87" s="43"/>
      <c r="K87" s="40"/>
      <c r="L87" s="41"/>
      <c r="M87" s="40"/>
      <c r="N87" s="39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</row>
    <row r="88" spans="1:48" ht="12.75">
      <c r="A88" s="38"/>
      <c r="B88" s="38"/>
      <c r="C88" s="38"/>
      <c r="D88" s="39"/>
      <c r="E88" s="40"/>
      <c r="F88" s="41"/>
      <c r="G88" s="38"/>
      <c r="H88" s="39"/>
      <c r="I88" s="42"/>
      <c r="J88" s="43"/>
      <c r="K88" s="40"/>
      <c r="L88" s="41"/>
      <c r="M88" s="40"/>
      <c r="N88" s="39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</row>
    <row r="89" spans="1:48" ht="12.75">
      <c r="A89" s="38"/>
      <c r="B89" s="38"/>
      <c r="C89" s="38"/>
      <c r="D89" s="39"/>
      <c r="E89" s="40"/>
      <c r="F89" s="41"/>
      <c r="G89" s="38"/>
      <c r="H89" s="39"/>
      <c r="I89" s="42"/>
      <c r="J89" s="43"/>
      <c r="K89" s="40"/>
      <c r="L89" s="41"/>
      <c r="M89" s="40"/>
      <c r="N89" s="39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</row>
    <row r="90" spans="1:48" ht="12.75">
      <c r="A90" s="38"/>
      <c r="B90" s="38"/>
      <c r="C90" s="38"/>
      <c r="D90" s="39"/>
      <c r="E90" s="40"/>
      <c r="F90" s="41"/>
      <c r="G90" s="38"/>
      <c r="H90" s="39"/>
      <c r="I90" s="42"/>
      <c r="J90" s="43"/>
      <c r="K90" s="40"/>
      <c r="L90" s="41"/>
      <c r="M90" s="40"/>
      <c r="N90" s="39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</row>
    <row r="91" spans="1:48" ht="12.75">
      <c r="A91" s="38"/>
      <c r="B91" s="38"/>
      <c r="C91" s="38"/>
      <c r="D91" s="39"/>
      <c r="E91" s="40"/>
      <c r="F91" s="41"/>
      <c r="G91" s="38"/>
      <c r="H91" s="39"/>
      <c r="I91" s="42"/>
      <c r="J91" s="43"/>
      <c r="K91" s="40"/>
      <c r="L91" s="41"/>
      <c r="M91" s="40"/>
      <c r="N91" s="39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</row>
    <row r="92" spans="1:48" ht="12.75">
      <c r="A92" s="38"/>
      <c r="B92" s="38"/>
      <c r="C92" s="38"/>
      <c r="D92" s="39"/>
      <c r="E92" s="40"/>
      <c r="F92" s="41"/>
      <c r="G92" s="38"/>
      <c r="H92" s="39"/>
      <c r="I92" s="42"/>
      <c r="J92" s="43"/>
      <c r="K92" s="40"/>
      <c r="L92" s="41"/>
      <c r="M92" s="40"/>
      <c r="N92" s="39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</row>
    <row r="93" spans="1:48" ht="12.75">
      <c r="A93" s="38"/>
      <c r="B93" s="38"/>
      <c r="C93" s="38"/>
      <c r="D93" s="39"/>
      <c r="E93" s="40"/>
      <c r="F93" s="41"/>
      <c r="G93" s="38"/>
      <c r="H93" s="39"/>
      <c r="I93" s="42"/>
      <c r="J93" s="43"/>
      <c r="K93" s="40"/>
      <c r="L93" s="41"/>
      <c r="M93" s="40"/>
      <c r="N93" s="39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</row>
    <row r="94" spans="1:48" ht="12.75">
      <c r="A94" s="38"/>
      <c r="B94" s="38"/>
      <c r="C94" s="38"/>
      <c r="D94" s="39"/>
      <c r="E94" s="40"/>
      <c r="F94" s="41"/>
      <c r="G94" s="38"/>
      <c r="H94" s="39"/>
      <c r="I94" s="42"/>
      <c r="J94" s="43"/>
      <c r="K94" s="40"/>
      <c r="L94" s="41"/>
      <c r="M94" s="40"/>
      <c r="N94" s="39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</row>
    <row r="95" spans="1:48" ht="12.75">
      <c r="A95" s="38"/>
      <c r="B95" s="38"/>
      <c r="C95" s="38"/>
      <c r="D95" s="39"/>
      <c r="E95" s="40"/>
      <c r="F95" s="41"/>
      <c r="G95" s="38"/>
      <c r="H95" s="39"/>
      <c r="I95" s="42"/>
      <c r="J95" s="43"/>
      <c r="K95" s="40"/>
      <c r="L95" s="41"/>
      <c r="M95" s="40"/>
      <c r="N95" s="39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</row>
    <row r="96" spans="1:48" ht="12.75">
      <c r="A96" s="38"/>
      <c r="B96" s="38"/>
      <c r="C96" s="38"/>
      <c r="D96" s="39"/>
      <c r="E96" s="40"/>
      <c r="F96" s="41"/>
      <c r="G96" s="38"/>
      <c r="H96" s="39"/>
      <c r="I96" s="42"/>
      <c r="J96" s="43"/>
      <c r="K96" s="40"/>
      <c r="L96" s="41"/>
      <c r="M96" s="40"/>
      <c r="N96" s="39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</row>
    <row r="97" spans="1:48" ht="12.75">
      <c r="A97" s="38"/>
      <c r="B97" s="38"/>
      <c r="C97" s="38"/>
      <c r="D97" s="39"/>
      <c r="E97" s="40"/>
      <c r="F97" s="41"/>
      <c r="G97" s="38"/>
      <c r="H97" s="39"/>
      <c r="I97" s="42"/>
      <c r="J97" s="43"/>
      <c r="K97" s="40"/>
      <c r="L97" s="41"/>
      <c r="M97" s="40"/>
      <c r="N97" s="39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</row>
    <row r="98" spans="1:48" ht="12.75">
      <c r="A98" s="38"/>
      <c r="B98" s="38"/>
      <c r="C98" s="38"/>
      <c r="D98" s="39"/>
      <c r="E98" s="40"/>
      <c r="F98" s="41"/>
      <c r="G98" s="38"/>
      <c r="H98" s="39"/>
      <c r="I98" s="42"/>
      <c r="J98" s="43"/>
      <c r="K98" s="40"/>
      <c r="L98" s="41"/>
      <c r="M98" s="40"/>
      <c r="N98" s="39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</row>
    <row r="99" spans="1:48" ht="12.75">
      <c r="A99" s="38"/>
      <c r="B99" s="38"/>
      <c r="C99" s="38"/>
      <c r="D99" s="39"/>
      <c r="E99" s="40"/>
      <c r="F99" s="41"/>
      <c r="G99" s="38"/>
      <c r="H99" s="39"/>
      <c r="I99" s="42"/>
      <c r="J99" s="43"/>
      <c r="K99" s="40"/>
      <c r="L99" s="41"/>
      <c r="M99" s="40"/>
      <c r="N99" s="39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</row>
    <row r="100" spans="1:48" ht="12.75">
      <c r="A100" s="38"/>
      <c r="B100" s="38"/>
      <c r="C100" s="38"/>
      <c r="D100" s="39"/>
      <c r="E100" s="40"/>
      <c r="F100" s="41"/>
      <c r="G100" s="38"/>
      <c r="H100" s="39"/>
      <c r="I100" s="42"/>
      <c r="J100" s="43"/>
      <c r="K100" s="40"/>
      <c r="L100" s="41"/>
      <c r="M100" s="40"/>
      <c r="N100" s="39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</row>
    <row r="101" spans="1:48" ht="12.75">
      <c r="A101" s="38"/>
      <c r="B101" s="38"/>
      <c r="C101" s="38"/>
      <c r="D101" s="39"/>
      <c r="E101" s="40"/>
      <c r="F101" s="41"/>
      <c r="G101" s="38"/>
      <c r="H101" s="39"/>
      <c r="I101" s="42"/>
      <c r="J101" s="43"/>
      <c r="K101" s="40"/>
      <c r="L101" s="41"/>
      <c r="M101" s="40"/>
      <c r="N101" s="39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</row>
    <row r="102" spans="1:48" ht="12.75">
      <c r="A102" s="38"/>
      <c r="B102" s="38"/>
      <c r="C102" s="38"/>
      <c r="D102" s="39"/>
      <c r="E102" s="40"/>
      <c r="F102" s="41"/>
      <c r="G102" s="38"/>
      <c r="H102" s="39"/>
      <c r="I102" s="42"/>
      <c r="J102" s="43"/>
      <c r="K102" s="40"/>
      <c r="L102" s="41"/>
      <c r="M102" s="40"/>
      <c r="N102" s="39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</row>
    <row r="103" spans="1:48" ht="12.75">
      <c r="A103" s="38"/>
      <c r="B103" s="38"/>
      <c r="C103" s="38"/>
      <c r="D103" s="39"/>
      <c r="E103" s="40"/>
      <c r="F103" s="41"/>
      <c r="G103" s="38"/>
      <c r="H103" s="39"/>
      <c r="I103" s="42"/>
      <c r="J103" s="43"/>
      <c r="K103" s="40"/>
      <c r="L103" s="41"/>
      <c r="M103" s="40"/>
      <c r="N103" s="39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</row>
    <row r="104" spans="1:48" ht="12.75">
      <c r="A104" s="38"/>
      <c r="B104" s="38"/>
      <c r="C104" s="38"/>
      <c r="D104" s="39"/>
      <c r="E104" s="40"/>
      <c r="F104" s="41"/>
      <c r="G104" s="38"/>
      <c r="H104" s="39"/>
      <c r="I104" s="42"/>
      <c r="J104" s="43"/>
      <c r="K104" s="40"/>
      <c r="L104" s="41"/>
      <c r="M104" s="40"/>
      <c r="N104" s="39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</row>
    <row r="105" spans="1:48" ht="12.75">
      <c r="A105" s="38"/>
      <c r="B105" s="38"/>
      <c r="C105" s="38"/>
      <c r="D105" s="39"/>
      <c r="E105" s="40"/>
      <c r="F105" s="41"/>
      <c r="G105" s="38"/>
      <c r="H105" s="39"/>
      <c r="I105" s="42"/>
      <c r="J105" s="43"/>
      <c r="K105" s="40"/>
      <c r="L105" s="41"/>
      <c r="M105" s="40"/>
      <c r="N105" s="39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</row>
    <row r="106" spans="1:48" ht="12.75">
      <c r="A106" s="38"/>
      <c r="B106" s="38"/>
      <c r="C106" s="38"/>
      <c r="D106" s="39"/>
      <c r="E106" s="40"/>
      <c r="F106" s="41"/>
      <c r="G106" s="38"/>
      <c r="H106" s="39"/>
      <c r="I106" s="42"/>
      <c r="J106" s="43"/>
      <c r="K106" s="40"/>
      <c r="L106" s="41"/>
      <c r="M106" s="40"/>
      <c r="N106" s="39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</row>
    <row r="107" spans="1:48" ht="12.75">
      <c r="A107" s="38"/>
      <c r="B107" s="38"/>
      <c r="C107" s="38"/>
      <c r="D107" s="39"/>
      <c r="E107" s="40"/>
      <c r="F107" s="41"/>
      <c r="G107" s="38"/>
      <c r="H107" s="39"/>
      <c r="I107" s="42"/>
      <c r="J107" s="43"/>
      <c r="K107" s="40"/>
      <c r="L107" s="41"/>
      <c r="M107" s="40"/>
      <c r="N107" s="39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</row>
    <row r="108" spans="1:48" ht="12.75">
      <c r="A108" s="38"/>
      <c r="B108" s="38"/>
      <c r="C108" s="38"/>
      <c r="D108" s="39"/>
      <c r="E108" s="40"/>
      <c r="F108" s="41"/>
      <c r="G108" s="38"/>
      <c r="H108" s="39"/>
      <c r="I108" s="42"/>
      <c r="J108" s="43"/>
      <c r="K108" s="40"/>
      <c r="L108" s="41"/>
      <c r="M108" s="40"/>
      <c r="N108" s="39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</row>
    <row r="109" spans="1:48" ht="12.75">
      <c r="A109" s="38"/>
      <c r="B109" s="38"/>
      <c r="C109" s="38"/>
      <c r="D109" s="39"/>
      <c r="E109" s="40"/>
      <c r="F109" s="41"/>
      <c r="G109" s="38"/>
      <c r="H109" s="39"/>
      <c r="I109" s="42"/>
      <c r="J109" s="43"/>
      <c r="K109" s="40"/>
      <c r="L109" s="41"/>
      <c r="M109" s="40"/>
      <c r="N109" s="39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</row>
    <row r="110" spans="1:48" ht="12.75">
      <c r="A110" s="38"/>
      <c r="B110" s="38"/>
      <c r="C110" s="38"/>
      <c r="D110" s="39"/>
      <c r="E110" s="40"/>
      <c r="F110" s="41"/>
      <c r="G110" s="38"/>
      <c r="H110" s="39"/>
      <c r="I110" s="42"/>
      <c r="J110" s="43"/>
      <c r="K110" s="40"/>
      <c r="L110" s="41"/>
      <c r="M110" s="40"/>
      <c r="N110" s="39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</row>
    <row r="111" spans="1:48" ht="12.75">
      <c r="A111" s="38"/>
      <c r="B111" s="38"/>
      <c r="C111" s="38"/>
      <c r="D111" s="39"/>
      <c r="E111" s="40"/>
      <c r="F111" s="41"/>
      <c r="G111" s="38"/>
      <c r="H111" s="39"/>
      <c r="I111" s="42"/>
      <c r="J111" s="43"/>
      <c r="K111" s="40"/>
      <c r="L111" s="41"/>
      <c r="M111" s="40"/>
      <c r="N111" s="39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</row>
    <row r="112" spans="1:48" ht="12.75">
      <c r="A112" s="38"/>
      <c r="B112" s="38"/>
      <c r="C112" s="38"/>
      <c r="D112" s="39"/>
      <c r="E112" s="40"/>
      <c r="F112" s="41"/>
      <c r="G112" s="38"/>
      <c r="H112" s="39"/>
      <c r="I112" s="42"/>
      <c r="J112" s="43"/>
      <c r="K112" s="40"/>
      <c r="L112" s="41"/>
      <c r="M112" s="40"/>
      <c r="N112" s="39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</row>
    <row r="113" spans="1:48" ht="12.75">
      <c r="A113" s="38"/>
      <c r="B113" s="38"/>
      <c r="C113" s="38"/>
      <c r="D113" s="39"/>
      <c r="E113" s="40"/>
      <c r="F113" s="41"/>
      <c r="G113" s="38"/>
      <c r="H113" s="39"/>
      <c r="I113" s="42"/>
      <c r="J113" s="43"/>
      <c r="K113" s="40"/>
      <c r="L113" s="41"/>
      <c r="M113" s="40"/>
      <c r="N113" s="39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</row>
    <row r="114" spans="1:48" ht="12.75">
      <c r="A114" s="38"/>
      <c r="B114" s="38"/>
      <c r="C114" s="38"/>
      <c r="D114" s="39"/>
      <c r="E114" s="40"/>
      <c r="F114" s="41"/>
      <c r="G114" s="38"/>
      <c r="H114" s="39"/>
      <c r="I114" s="42"/>
      <c r="J114" s="43"/>
      <c r="K114" s="40"/>
      <c r="L114" s="41"/>
      <c r="M114" s="40"/>
      <c r="N114" s="39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</row>
    <row r="115" spans="1:48" ht="12.75">
      <c r="A115" s="38"/>
      <c r="B115" s="38"/>
      <c r="C115" s="38"/>
      <c r="D115" s="39"/>
      <c r="E115" s="40"/>
      <c r="F115" s="41"/>
      <c r="G115" s="38"/>
      <c r="H115" s="39"/>
      <c r="I115" s="42"/>
      <c r="J115" s="43"/>
      <c r="K115" s="40"/>
      <c r="L115" s="41"/>
      <c r="M115" s="40"/>
      <c r="N115" s="39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</row>
    <row r="116" spans="1:48" ht="12.75">
      <c r="A116" s="38"/>
      <c r="B116" s="38"/>
      <c r="C116" s="38"/>
      <c r="D116" s="39"/>
      <c r="E116" s="40"/>
      <c r="F116" s="41"/>
      <c r="G116" s="38"/>
      <c r="H116" s="39"/>
      <c r="I116" s="42"/>
      <c r="J116" s="43"/>
      <c r="K116" s="40"/>
      <c r="L116" s="41"/>
      <c r="M116" s="40"/>
      <c r="N116" s="39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</row>
    <row r="117" spans="1:48" ht="12.75">
      <c r="A117" s="38"/>
      <c r="B117" s="38"/>
      <c r="C117" s="38"/>
      <c r="D117" s="39"/>
      <c r="E117" s="40"/>
      <c r="F117" s="41"/>
      <c r="G117" s="38"/>
      <c r="H117" s="39"/>
      <c r="I117" s="42"/>
      <c r="J117" s="43"/>
      <c r="K117" s="40"/>
      <c r="L117" s="41"/>
      <c r="M117" s="40"/>
      <c r="N117" s="39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</row>
    <row r="118" spans="1:48" ht="12.75">
      <c r="A118" s="44"/>
      <c r="B118" s="45"/>
      <c r="C118" s="38"/>
      <c r="D118" s="39"/>
      <c r="E118" s="40"/>
      <c r="F118" s="41"/>
      <c r="G118" s="38"/>
      <c r="H118" s="39"/>
      <c r="I118" s="42"/>
      <c r="J118" s="43"/>
      <c r="K118" s="40"/>
      <c r="L118" s="41"/>
      <c r="M118" s="40"/>
      <c r="N118" s="39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</row>
    <row r="119" spans="2:48" ht="12.75">
      <c r="B119" s="29"/>
      <c r="C119" s="38"/>
      <c r="D119" s="39"/>
      <c r="E119" s="40"/>
      <c r="F119" s="41"/>
      <c r="G119" s="38"/>
      <c r="H119" s="39"/>
      <c r="I119" s="42"/>
      <c r="J119" s="43"/>
      <c r="K119" s="40"/>
      <c r="L119" s="41"/>
      <c r="M119" s="40"/>
      <c r="N119" s="39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</row>
    <row r="120" spans="2:48" ht="12.75">
      <c r="B120" s="29"/>
      <c r="C120" s="38"/>
      <c r="D120" s="39"/>
      <c r="E120" s="40"/>
      <c r="F120" s="41"/>
      <c r="G120" s="38"/>
      <c r="H120" s="39"/>
      <c r="I120" s="42"/>
      <c r="J120" s="43"/>
      <c r="K120" s="40"/>
      <c r="L120" s="41"/>
      <c r="M120" s="40"/>
      <c r="N120" s="39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</row>
    <row r="121" spans="2:48" ht="12.75">
      <c r="B121" s="29"/>
      <c r="C121" s="38"/>
      <c r="D121" s="39"/>
      <c r="E121" s="40"/>
      <c r="F121" s="41"/>
      <c r="G121" s="38"/>
      <c r="H121" s="39"/>
      <c r="I121" s="42"/>
      <c r="J121" s="43"/>
      <c r="K121" s="40"/>
      <c r="L121" s="41"/>
      <c r="M121" s="40"/>
      <c r="N121" s="39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</row>
    <row r="122" spans="2:48" ht="12.75">
      <c r="B122" s="29"/>
      <c r="C122" s="38"/>
      <c r="D122" s="39"/>
      <c r="E122" s="40"/>
      <c r="F122" s="41"/>
      <c r="G122" s="38"/>
      <c r="H122" s="39"/>
      <c r="I122" s="42"/>
      <c r="J122" s="43"/>
      <c r="K122" s="40"/>
      <c r="L122" s="41"/>
      <c r="M122" s="40"/>
      <c r="N122" s="39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</row>
    <row r="123" spans="2:48" ht="12.75">
      <c r="B123" s="29"/>
      <c r="C123" s="38"/>
      <c r="D123" s="39"/>
      <c r="E123" s="40"/>
      <c r="F123" s="41"/>
      <c r="G123" s="38"/>
      <c r="H123" s="39"/>
      <c r="I123" s="42"/>
      <c r="J123" s="43"/>
      <c r="K123" s="40"/>
      <c r="L123" s="41"/>
      <c r="M123" s="40"/>
      <c r="N123" s="39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</row>
  </sheetData>
  <sheetProtection/>
  <mergeCells count="11">
    <mergeCell ref="I4:J4"/>
    <mergeCell ref="K4:L4"/>
    <mergeCell ref="E55:G55"/>
    <mergeCell ref="A1:N1"/>
    <mergeCell ref="A2:N2"/>
    <mergeCell ref="A3:A4"/>
    <mergeCell ref="B3:B4"/>
    <mergeCell ref="C3:L3"/>
    <mergeCell ref="C4:D4"/>
    <mergeCell ref="E4:F4"/>
    <mergeCell ref="G4:H4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2023-06-20T07:47:07Z</cp:lastPrinted>
  <dcterms:created xsi:type="dcterms:W3CDTF">1997-01-24T12:53:32Z</dcterms:created>
  <dcterms:modified xsi:type="dcterms:W3CDTF">2023-06-20T07:47:41Z</dcterms:modified>
  <cp:category/>
  <cp:version/>
  <cp:contentType/>
  <cp:contentStatus/>
</cp:coreProperties>
</file>